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9560" yWindow="140" windowWidth="30000" windowHeight="26600" tabRatio="500"/>
  </bookViews>
  <sheets>
    <sheet name="Gene Regions" sheetId="5" r:id="rId1"/>
    <sheet name="Transcripts" sheetId="6" r:id="rId2"/>
    <sheet name="Gene List" sheetId="7" r:id="rId3"/>
    <sheet name="Alt. Spliced Genes" sheetId="8" r:id="rId4"/>
  </sheets>
  <definedNames>
    <definedName name="t_1" localSheetId="1">Transcripts!$A$4:$H$98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13" i="5" l="1"/>
  <c r="P1113" i="5"/>
  <c r="Q1113" i="5"/>
  <c r="H1113" i="5"/>
  <c r="J1113" i="5"/>
  <c r="O1112" i="5"/>
  <c r="P1112" i="5"/>
  <c r="Q1112" i="5"/>
  <c r="H1112" i="5"/>
  <c r="J1112" i="5"/>
  <c r="O1111" i="5"/>
  <c r="P1111" i="5"/>
  <c r="Q1111" i="5"/>
  <c r="H1111" i="5"/>
  <c r="J1111" i="5"/>
  <c r="O1110" i="5"/>
  <c r="P1110" i="5"/>
  <c r="Q1110" i="5"/>
  <c r="H1110" i="5"/>
  <c r="J1110" i="5"/>
  <c r="O1109" i="5"/>
  <c r="P1109" i="5"/>
  <c r="Q1109" i="5"/>
  <c r="H1109" i="5"/>
  <c r="J1109" i="5"/>
  <c r="O1108" i="5"/>
  <c r="P1108" i="5"/>
  <c r="Q1108" i="5"/>
  <c r="H1108" i="5"/>
  <c r="J1108" i="5"/>
  <c r="O1107" i="5"/>
  <c r="P1107" i="5"/>
  <c r="Q1107" i="5"/>
  <c r="H1107" i="5"/>
  <c r="J1107" i="5"/>
  <c r="O1106" i="5"/>
  <c r="P1106" i="5"/>
  <c r="Q1106" i="5"/>
  <c r="H1106" i="5"/>
  <c r="J1106" i="5"/>
  <c r="O1105" i="5"/>
  <c r="P1105" i="5"/>
  <c r="Q1105" i="5"/>
  <c r="H1105" i="5"/>
  <c r="J1105" i="5"/>
  <c r="O1104" i="5"/>
  <c r="P1104" i="5"/>
  <c r="Q1104" i="5"/>
  <c r="H1104" i="5"/>
  <c r="J1104" i="5"/>
  <c r="O1103" i="5"/>
  <c r="P1103" i="5"/>
  <c r="Q1103" i="5"/>
  <c r="H1103" i="5"/>
  <c r="J1103" i="5"/>
  <c r="O1102" i="5"/>
  <c r="P1102" i="5"/>
  <c r="Q1102" i="5"/>
  <c r="H1102" i="5"/>
  <c r="J1102" i="5"/>
  <c r="O1101" i="5"/>
  <c r="P1101" i="5"/>
  <c r="Q1101" i="5"/>
  <c r="H1101" i="5"/>
  <c r="J1101" i="5"/>
  <c r="O1100" i="5"/>
  <c r="P1100" i="5"/>
  <c r="Q1100" i="5"/>
  <c r="H1100" i="5"/>
  <c r="J1100" i="5"/>
  <c r="O1099" i="5"/>
  <c r="P1099" i="5"/>
  <c r="Q1099" i="5"/>
  <c r="H1099" i="5"/>
  <c r="J1099" i="5"/>
  <c r="O1098" i="5"/>
  <c r="P1098" i="5"/>
  <c r="Q1098" i="5"/>
  <c r="H1098" i="5"/>
  <c r="J1098" i="5"/>
  <c r="O1097" i="5"/>
  <c r="P1097" i="5"/>
  <c r="Q1097" i="5"/>
  <c r="H1097" i="5"/>
  <c r="J1097" i="5"/>
  <c r="O1096" i="5"/>
  <c r="P1096" i="5"/>
  <c r="Q1096" i="5"/>
  <c r="H1096" i="5"/>
  <c r="J1096" i="5"/>
  <c r="O1095" i="5"/>
  <c r="P1095" i="5"/>
  <c r="Q1095" i="5"/>
  <c r="H1095" i="5"/>
  <c r="J1095" i="5"/>
  <c r="O1094" i="5"/>
  <c r="P1094" i="5"/>
  <c r="Q1094" i="5"/>
  <c r="H1094" i="5"/>
  <c r="J1094" i="5"/>
  <c r="O1093" i="5"/>
  <c r="P1093" i="5"/>
  <c r="Q1093" i="5"/>
  <c r="H1093" i="5"/>
  <c r="J1093" i="5"/>
  <c r="O1092" i="5"/>
  <c r="P1092" i="5"/>
  <c r="Q1092" i="5"/>
  <c r="H1092" i="5"/>
  <c r="J1092" i="5"/>
  <c r="O1091" i="5"/>
  <c r="P1091" i="5"/>
  <c r="Q1091" i="5"/>
  <c r="H1091" i="5"/>
  <c r="J1091" i="5"/>
  <c r="O1090" i="5"/>
  <c r="P1090" i="5"/>
  <c r="Q1090" i="5"/>
  <c r="H1090" i="5"/>
  <c r="J1090" i="5"/>
  <c r="O1089" i="5"/>
  <c r="P1089" i="5"/>
  <c r="Q1089" i="5"/>
  <c r="H1089" i="5"/>
  <c r="J1089" i="5"/>
  <c r="O1088" i="5"/>
  <c r="P1088" i="5"/>
  <c r="Q1088" i="5"/>
  <c r="H1088" i="5"/>
  <c r="J1088" i="5"/>
  <c r="O1087" i="5"/>
  <c r="P1087" i="5"/>
  <c r="Q1087" i="5"/>
  <c r="H1087" i="5"/>
  <c r="J1087" i="5"/>
  <c r="O1086" i="5"/>
  <c r="P1086" i="5"/>
  <c r="Q1086" i="5"/>
  <c r="H1086" i="5"/>
  <c r="J1086" i="5"/>
  <c r="O1085" i="5"/>
  <c r="P1085" i="5"/>
  <c r="Q1085" i="5"/>
  <c r="H1085" i="5"/>
  <c r="J1085" i="5"/>
  <c r="O1084" i="5"/>
  <c r="P1084" i="5"/>
  <c r="Q1084" i="5"/>
  <c r="H1084" i="5"/>
  <c r="J1084" i="5"/>
  <c r="O1083" i="5"/>
  <c r="P1083" i="5"/>
  <c r="Q1083" i="5"/>
  <c r="H1083" i="5"/>
  <c r="J1083" i="5"/>
  <c r="O1082" i="5"/>
  <c r="P1082" i="5"/>
  <c r="Q1082" i="5"/>
  <c r="H1082" i="5"/>
  <c r="J1082" i="5"/>
  <c r="O1081" i="5"/>
  <c r="P1081" i="5"/>
  <c r="Q1081" i="5"/>
  <c r="H1081" i="5"/>
  <c r="J1081" i="5"/>
  <c r="O1080" i="5"/>
  <c r="P1080" i="5"/>
  <c r="Q1080" i="5"/>
  <c r="H1080" i="5"/>
  <c r="J1080" i="5"/>
  <c r="O1079" i="5"/>
  <c r="P1079" i="5"/>
  <c r="Q1079" i="5"/>
  <c r="H1079" i="5"/>
  <c r="J1079" i="5"/>
  <c r="O1078" i="5"/>
  <c r="P1078" i="5"/>
  <c r="Q1078" i="5"/>
  <c r="H1078" i="5"/>
  <c r="J1078" i="5"/>
  <c r="O1077" i="5"/>
  <c r="P1077" i="5"/>
  <c r="Q1077" i="5"/>
  <c r="H1077" i="5"/>
  <c r="J1077" i="5"/>
  <c r="O1076" i="5"/>
  <c r="P1076" i="5"/>
  <c r="Q1076" i="5"/>
  <c r="H1076" i="5"/>
  <c r="J1076" i="5"/>
  <c r="O1075" i="5"/>
  <c r="P1075" i="5"/>
  <c r="Q1075" i="5"/>
  <c r="H1075" i="5"/>
  <c r="J1075" i="5"/>
  <c r="O1074" i="5"/>
  <c r="P1074" i="5"/>
  <c r="Q1074" i="5"/>
  <c r="H1074" i="5"/>
  <c r="J1074" i="5"/>
  <c r="O1073" i="5"/>
  <c r="P1073" i="5"/>
  <c r="Q1073" i="5"/>
  <c r="H1073" i="5"/>
  <c r="J1073" i="5"/>
  <c r="O1072" i="5"/>
  <c r="P1072" i="5"/>
  <c r="Q1072" i="5"/>
  <c r="H1072" i="5"/>
  <c r="J1072" i="5"/>
  <c r="O1071" i="5"/>
  <c r="P1071" i="5"/>
  <c r="Q1071" i="5"/>
  <c r="H1071" i="5"/>
  <c r="J1071" i="5"/>
  <c r="O1070" i="5"/>
  <c r="P1070" i="5"/>
  <c r="Q1070" i="5"/>
  <c r="H1070" i="5"/>
  <c r="J1070" i="5"/>
  <c r="O1069" i="5"/>
  <c r="P1069" i="5"/>
  <c r="Q1069" i="5"/>
  <c r="H1069" i="5"/>
  <c r="J1069" i="5"/>
  <c r="O1068" i="5"/>
  <c r="P1068" i="5"/>
  <c r="Q1068" i="5"/>
  <c r="H1068" i="5"/>
  <c r="J1068" i="5"/>
  <c r="O1067" i="5"/>
  <c r="P1067" i="5"/>
  <c r="Q1067" i="5"/>
  <c r="H1067" i="5"/>
  <c r="J1067" i="5"/>
  <c r="O1066" i="5"/>
  <c r="P1066" i="5"/>
  <c r="Q1066" i="5"/>
  <c r="H1066" i="5"/>
  <c r="J1066" i="5"/>
  <c r="O1065" i="5"/>
  <c r="P1065" i="5"/>
  <c r="Q1065" i="5"/>
  <c r="H1065" i="5"/>
  <c r="J1065" i="5"/>
  <c r="O1064" i="5"/>
  <c r="P1064" i="5"/>
  <c r="Q1064" i="5"/>
  <c r="H1064" i="5"/>
  <c r="J1064" i="5"/>
  <c r="O1063" i="5"/>
  <c r="P1063" i="5"/>
  <c r="Q1063" i="5"/>
  <c r="H1063" i="5"/>
  <c r="J1063" i="5"/>
  <c r="O1062" i="5"/>
  <c r="P1062" i="5"/>
  <c r="Q1062" i="5"/>
  <c r="H1062" i="5"/>
  <c r="J1062" i="5"/>
  <c r="O1061" i="5"/>
  <c r="P1061" i="5"/>
  <c r="Q1061" i="5"/>
  <c r="H1061" i="5"/>
  <c r="J1061" i="5"/>
  <c r="O1060" i="5"/>
  <c r="P1060" i="5"/>
  <c r="Q1060" i="5"/>
  <c r="H1060" i="5"/>
  <c r="J1060" i="5"/>
  <c r="O1059" i="5"/>
  <c r="P1059" i="5"/>
  <c r="Q1059" i="5"/>
  <c r="H1059" i="5"/>
  <c r="J1059" i="5"/>
  <c r="O1058" i="5"/>
  <c r="P1058" i="5"/>
  <c r="Q1058" i="5"/>
  <c r="H1058" i="5"/>
  <c r="J1058" i="5"/>
  <c r="O1057" i="5"/>
  <c r="P1057" i="5"/>
  <c r="Q1057" i="5"/>
  <c r="H1057" i="5"/>
  <c r="J1057" i="5"/>
  <c r="O1056" i="5"/>
  <c r="P1056" i="5"/>
  <c r="Q1056" i="5"/>
  <c r="H1056" i="5"/>
  <c r="J1056" i="5"/>
  <c r="O1055" i="5"/>
  <c r="P1055" i="5"/>
  <c r="Q1055" i="5"/>
  <c r="H1055" i="5"/>
  <c r="J1055" i="5"/>
  <c r="O1054" i="5"/>
  <c r="P1054" i="5"/>
  <c r="Q1054" i="5"/>
  <c r="H1054" i="5"/>
  <c r="J1054" i="5"/>
  <c r="O1053" i="5"/>
  <c r="P1053" i="5"/>
  <c r="Q1053" i="5"/>
  <c r="H1053" i="5"/>
  <c r="J1053" i="5"/>
  <c r="O1052" i="5"/>
  <c r="P1052" i="5"/>
  <c r="Q1052" i="5"/>
  <c r="H1052" i="5"/>
  <c r="J1052" i="5"/>
  <c r="O1051" i="5"/>
  <c r="P1051" i="5"/>
  <c r="Q1051" i="5"/>
  <c r="H1051" i="5"/>
  <c r="J1051" i="5"/>
  <c r="O1050" i="5"/>
  <c r="P1050" i="5"/>
  <c r="Q1050" i="5"/>
  <c r="H1050" i="5"/>
  <c r="J1050" i="5"/>
  <c r="O1049" i="5"/>
  <c r="P1049" i="5"/>
  <c r="Q1049" i="5"/>
  <c r="H1049" i="5"/>
  <c r="J1049" i="5"/>
  <c r="O1048" i="5"/>
  <c r="P1048" i="5"/>
  <c r="Q1048" i="5"/>
  <c r="H1048" i="5"/>
  <c r="J1048" i="5"/>
  <c r="O1047" i="5"/>
  <c r="P1047" i="5"/>
  <c r="Q1047" i="5"/>
  <c r="H1047" i="5"/>
  <c r="J1047" i="5"/>
  <c r="O1046" i="5"/>
  <c r="P1046" i="5"/>
  <c r="Q1046" i="5"/>
  <c r="H1046" i="5"/>
  <c r="J1046" i="5"/>
  <c r="O1045" i="5"/>
  <c r="P1045" i="5"/>
  <c r="Q1045" i="5"/>
  <c r="H1045" i="5"/>
  <c r="J1045" i="5"/>
  <c r="O1044" i="5"/>
  <c r="P1044" i="5"/>
  <c r="Q1044" i="5"/>
  <c r="H1044" i="5"/>
  <c r="J1044" i="5"/>
  <c r="O1043" i="5"/>
  <c r="P1043" i="5"/>
  <c r="Q1043" i="5"/>
  <c r="H1043" i="5"/>
  <c r="J1043" i="5"/>
  <c r="O1042" i="5"/>
  <c r="P1042" i="5"/>
  <c r="Q1042" i="5"/>
  <c r="H1042" i="5"/>
  <c r="J1042" i="5"/>
  <c r="O1041" i="5"/>
  <c r="P1041" i="5"/>
  <c r="Q1041" i="5"/>
  <c r="H1041" i="5"/>
  <c r="J1041" i="5"/>
  <c r="O1040" i="5"/>
  <c r="P1040" i="5"/>
  <c r="Q1040" i="5"/>
  <c r="H1040" i="5"/>
  <c r="J1040" i="5"/>
  <c r="O1039" i="5"/>
  <c r="P1039" i="5"/>
  <c r="Q1039" i="5"/>
  <c r="H1039" i="5"/>
  <c r="J1039" i="5"/>
  <c r="O1038" i="5"/>
  <c r="P1038" i="5"/>
  <c r="Q1038" i="5"/>
  <c r="H1038" i="5"/>
  <c r="J1038" i="5"/>
  <c r="O1037" i="5"/>
  <c r="P1037" i="5"/>
  <c r="Q1037" i="5"/>
  <c r="H1037" i="5"/>
  <c r="J1037" i="5"/>
  <c r="O1036" i="5"/>
  <c r="P1036" i="5"/>
  <c r="Q1036" i="5"/>
  <c r="H1036" i="5"/>
  <c r="J1036" i="5"/>
  <c r="O1035" i="5"/>
  <c r="P1035" i="5"/>
  <c r="Q1035" i="5"/>
  <c r="H1035" i="5"/>
  <c r="J1035" i="5"/>
  <c r="O1034" i="5"/>
  <c r="P1034" i="5"/>
  <c r="Q1034" i="5"/>
  <c r="H1034" i="5"/>
  <c r="J1034" i="5"/>
  <c r="O1033" i="5"/>
  <c r="P1033" i="5"/>
  <c r="Q1033" i="5"/>
  <c r="H1033" i="5"/>
  <c r="J1033" i="5"/>
  <c r="O1032" i="5"/>
  <c r="P1032" i="5"/>
  <c r="Q1032" i="5"/>
  <c r="H1032" i="5"/>
  <c r="J1032" i="5"/>
  <c r="O1031" i="5"/>
  <c r="P1031" i="5"/>
  <c r="Q1031" i="5"/>
  <c r="H1031" i="5"/>
  <c r="J1031" i="5"/>
  <c r="O1030" i="5"/>
  <c r="P1030" i="5"/>
  <c r="Q1030" i="5"/>
  <c r="H1030" i="5"/>
  <c r="J1030" i="5"/>
  <c r="O1029" i="5"/>
  <c r="P1029" i="5"/>
  <c r="Q1029" i="5"/>
  <c r="H1029" i="5"/>
  <c r="J1029" i="5"/>
  <c r="O1028" i="5"/>
  <c r="P1028" i="5"/>
  <c r="Q1028" i="5"/>
  <c r="H1028" i="5"/>
  <c r="J1028" i="5"/>
  <c r="O1027" i="5"/>
  <c r="P1027" i="5"/>
  <c r="Q1027" i="5"/>
  <c r="H1027" i="5"/>
  <c r="J1027" i="5"/>
  <c r="O1026" i="5"/>
  <c r="P1026" i="5"/>
  <c r="Q1026" i="5"/>
  <c r="H1026" i="5"/>
  <c r="J1026" i="5"/>
  <c r="O1025" i="5"/>
  <c r="P1025" i="5"/>
  <c r="Q1025" i="5"/>
  <c r="H1025" i="5"/>
  <c r="J1025" i="5"/>
  <c r="O1024" i="5"/>
  <c r="P1024" i="5"/>
  <c r="Q1024" i="5"/>
  <c r="H1024" i="5"/>
  <c r="J1024" i="5"/>
  <c r="O1023" i="5"/>
  <c r="P1023" i="5"/>
  <c r="Q1023" i="5"/>
  <c r="H1023" i="5"/>
  <c r="J1023" i="5"/>
  <c r="O1022" i="5"/>
  <c r="P1022" i="5"/>
  <c r="Q1022" i="5"/>
  <c r="H1022" i="5"/>
  <c r="J1022" i="5"/>
  <c r="O1021" i="5"/>
  <c r="P1021" i="5"/>
  <c r="Q1021" i="5"/>
  <c r="H1021" i="5"/>
  <c r="J1021" i="5"/>
  <c r="O1020" i="5"/>
  <c r="P1020" i="5"/>
  <c r="Q1020" i="5"/>
  <c r="H1020" i="5"/>
  <c r="J1020" i="5"/>
  <c r="O1019" i="5"/>
  <c r="P1019" i="5"/>
  <c r="Q1019" i="5"/>
  <c r="H1019" i="5"/>
  <c r="J1019" i="5"/>
  <c r="O1018" i="5"/>
  <c r="P1018" i="5"/>
  <c r="Q1018" i="5"/>
  <c r="H1018" i="5"/>
  <c r="J1018" i="5"/>
  <c r="O1017" i="5"/>
  <c r="P1017" i="5"/>
  <c r="Q1017" i="5"/>
  <c r="H1017" i="5"/>
  <c r="J1017" i="5"/>
  <c r="O1016" i="5"/>
  <c r="P1016" i="5"/>
  <c r="Q1016" i="5"/>
  <c r="H1016" i="5"/>
  <c r="J1016" i="5"/>
  <c r="O1015" i="5"/>
  <c r="P1015" i="5"/>
  <c r="Q1015" i="5"/>
  <c r="H1015" i="5"/>
  <c r="J1015" i="5"/>
  <c r="O1014" i="5"/>
  <c r="P1014" i="5"/>
  <c r="Q1014" i="5"/>
  <c r="H1014" i="5"/>
  <c r="J1014" i="5"/>
  <c r="O1013" i="5"/>
  <c r="P1013" i="5"/>
  <c r="Q1013" i="5"/>
  <c r="H1013" i="5"/>
  <c r="J1013" i="5"/>
  <c r="O1012" i="5"/>
  <c r="P1012" i="5"/>
  <c r="Q1012" i="5"/>
  <c r="H1012" i="5"/>
  <c r="J1012" i="5"/>
  <c r="O1011" i="5"/>
  <c r="P1011" i="5"/>
  <c r="Q1011" i="5"/>
  <c r="H1011" i="5"/>
  <c r="J1011" i="5"/>
  <c r="O1010" i="5"/>
  <c r="P1010" i="5"/>
  <c r="Q1010" i="5"/>
  <c r="H1010" i="5"/>
  <c r="J1010" i="5"/>
  <c r="O1009" i="5"/>
  <c r="P1009" i="5"/>
  <c r="Q1009" i="5"/>
  <c r="H1009" i="5"/>
  <c r="J1009" i="5"/>
  <c r="O1008" i="5"/>
  <c r="P1008" i="5"/>
  <c r="Q1008" i="5"/>
  <c r="H1008" i="5"/>
  <c r="J1008" i="5"/>
  <c r="O1007" i="5"/>
  <c r="P1007" i="5"/>
  <c r="Q1007" i="5"/>
  <c r="H1007" i="5"/>
  <c r="J1007" i="5"/>
  <c r="O1006" i="5"/>
  <c r="P1006" i="5"/>
  <c r="Q1006" i="5"/>
  <c r="H1006" i="5"/>
  <c r="J1006" i="5"/>
  <c r="O1005" i="5"/>
  <c r="P1005" i="5"/>
  <c r="Q1005" i="5"/>
  <c r="H1005" i="5"/>
  <c r="J1005" i="5"/>
  <c r="O1004" i="5"/>
  <c r="P1004" i="5"/>
  <c r="Q1004" i="5"/>
  <c r="H1004" i="5"/>
  <c r="J1004" i="5"/>
  <c r="O1003" i="5"/>
  <c r="P1003" i="5"/>
  <c r="Q1003" i="5"/>
  <c r="H1003" i="5"/>
  <c r="J1003" i="5"/>
  <c r="O1002" i="5"/>
  <c r="P1002" i="5"/>
  <c r="Q1002" i="5"/>
  <c r="H1002" i="5"/>
  <c r="J1002" i="5"/>
  <c r="O1001" i="5"/>
  <c r="P1001" i="5"/>
  <c r="Q1001" i="5"/>
  <c r="H1001" i="5"/>
  <c r="J1001" i="5"/>
  <c r="O1000" i="5"/>
  <c r="P1000" i="5"/>
  <c r="Q1000" i="5"/>
  <c r="H1000" i="5"/>
  <c r="J1000" i="5"/>
  <c r="O999" i="5"/>
  <c r="P999" i="5"/>
  <c r="Q999" i="5"/>
  <c r="H999" i="5"/>
  <c r="J999" i="5"/>
  <c r="O998" i="5"/>
  <c r="P998" i="5"/>
  <c r="Q998" i="5"/>
  <c r="H998" i="5"/>
  <c r="J998" i="5"/>
  <c r="O997" i="5"/>
  <c r="P997" i="5"/>
  <c r="Q997" i="5"/>
  <c r="H997" i="5"/>
  <c r="J997" i="5"/>
  <c r="O996" i="5"/>
  <c r="P996" i="5"/>
  <c r="Q996" i="5"/>
  <c r="H996" i="5"/>
  <c r="J996" i="5"/>
  <c r="O995" i="5"/>
  <c r="P995" i="5"/>
  <c r="Q995" i="5"/>
  <c r="H995" i="5"/>
  <c r="J995" i="5"/>
  <c r="O994" i="5"/>
  <c r="P994" i="5"/>
  <c r="Q994" i="5"/>
  <c r="H994" i="5"/>
  <c r="J994" i="5"/>
  <c r="O993" i="5"/>
  <c r="P993" i="5"/>
  <c r="Q993" i="5"/>
  <c r="H993" i="5"/>
  <c r="J993" i="5"/>
  <c r="O992" i="5"/>
  <c r="P992" i="5"/>
  <c r="Q992" i="5"/>
  <c r="H992" i="5"/>
  <c r="J992" i="5"/>
  <c r="O991" i="5"/>
  <c r="P991" i="5"/>
  <c r="Q991" i="5"/>
  <c r="H991" i="5"/>
  <c r="J991" i="5"/>
  <c r="O990" i="5"/>
  <c r="P990" i="5"/>
  <c r="Q990" i="5"/>
  <c r="H990" i="5"/>
  <c r="J990" i="5"/>
  <c r="O989" i="5"/>
  <c r="P989" i="5"/>
  <c r="Q989" i="5"/>
  <c r="H989" i="5"/>
  <c r="J989" i="5"/>
  <c r="O988" i="5"/>
  <c r="P988" i="5"/>
  <c r="Q988" i="5"/>
  <c r="H988" i="5"/>
  <c r="J988" i="5"/>
  <c r="O987" i="5"/>
  <c r="P987" i="5"/>
  <c r="Q987" i="5"/>
  <c r="H987" i="5"/>
  <c r="J987" i="5"/>
  <c r="O986" i="5"/>
  <c r="P986" i="5"/>
  <c r="Q986" i="5"/>
  <c r="H986" i="5"/>
  <c r="J986" i="5"/>
  <c r="O985" i="5"/>
  <c r="P985" i="5"/>
  <c r="Q985" i="5"/>
  <c r="H985" i="5"/>
  <c r="J985" i="5"/>
  <c r="O984" i="5"/>
  <c r="P984" i="5"/>
  <c r="Q984" i="5"/>
  <c r="H984" i="5"/>
  <c r="J984" i="5"/>
  <c r="O983" i="5"/>
  <c r="P983" i="5"/>
  <c r="Q983" i="5"/>
  <c r="H983" i="5"/>
  <c r="J983" i="5"/>
  <c r="O982" i="5"/>
  <c r="P982" i="5"/>
  <c r="Q982" i="5"/>
  <c r="H982" i="5"/>
  <c r="J982" i="5"/>
  <c r="O981" i="5"/>
  <c r="P981" i="5"/>
  <c r="Q981" i="5"/>
  <c r="H981" i="5"/>
  <c r="J981" i="5"/>
  <c r="O980" i="5"/>
  <c r="P980" i="5"/>
  <c r="Q980" i="5"/>
  <c r="H980" i="5"/>
  <c r="J980" i="5"/>
  <c r="O979" i="5"/>
  <c r="P979" i="5"/>
  <c r="Q979" i="5"/>
  <c r="H979" i="5"/>
  <c r="J979" i="5"/>
  <c r="O978" i="5"/>
  <c r="P978" i="5"/>
  <c r="Q978" i="5"/>
  <c r="H978" i="5"/>
  <c r="J978" i="5"/>
  <c r="O977" i="5"/>
  <c r="P977" i="5"/>
  <c r="Q977" i="5"/>
  <c r="H977" i="5"/>
  <c r="J977" i="5"/>
  <c r="O976" i="5"/>
  <c r="P976" i="5"/>
  <c r="Q976" i="5"/>
  <c r="H976" i="5"/>
  <c r="J976" i="5"/>
  <c r="O975" i="5"/>
  <c r="P975" i="5"/>
  <c r="Q975" i="5"/>
  <c r="H975" i="5"/>
  <c r="J975" i="5"/>
  <c r="O974" i="5"/>
  <c r="P974" i="5"/>
  <c r="Q974" i="5"/>
  <c r="H974" i="5"/>
  <c r="J974" i="5"/>
  <c r="O973" i="5"/>
  <c r="P973" i="5"/>
  <c r="Q973" i="5"/>
  <c r="H973" i="5"/>
  <c r="J973" i="5"/>
  <c r="O972" i="5"/>
  <c r="P972" i="5"/>
  <c r="Q972" i="5"/>
  <c r="H972" i="5"/>
  <c r="J972" i="5"/>
  <c r="O971" i="5"/>
  <c r="P971" i="5"/>
  <c r="Q971" i="5"/>
  <c r="H971" i="5"/>
  <c r="J971" i="5"/>
  <c r="O970" i="5"/>
  <c r="P970" i="5"/>
  <c r="Q970" i="5"/>
  <c r="H970" i="5"/>
  <c r="J970" i="5"/>
  <c r="O969" i="5"/>
  <c r="P969" i="5"/>
  <c r="Q969" i="5"/>
  <c r="H969" i="5"/>
  <c r="J969" i="5"/>
  <c r="O968" i="5"/>
  <c r="P968" i="5"/>
  <c r="Q968" i="5"/>
  <c r="H968" i="5"/>
  <c r="J968" i="5"/>
  <c r="O967" i="5"/>
  <c r="P967" i="5"/>
  <c r="Q967" i="5"/>
  <c r="H967" i="5"/>
  <c r="J967" i="5"/>
  <c r="O966" i="5"/>
  <c r="P966" i="5"/>
  <c r="Q966" i="5"/>
  <c r="H966" i="5"/>
  <c r="J966" i="5"/>
  <c r="O965" i="5"/>
  <c r="P965" i="5"/>
  <c r="Q965" i="5"/>
  <c r="H965" i="5"/>
  <c r="J965" i="5"/>
  <c r="O964" i="5"/>
  <c r="P964" i="5"/>
  <c r="Q964" i="5"/>
  <c r="H964" i="5"/>
  <c r="J964" i="5"/>
  <c r="O963" i="5"/>
  <c r="P963" i="5"/>
  <c r="Q963" i="5"/>
  <c r="H963" i="5"/>
  <c r="J963" i="5"/>
  <c r="O962" i="5"/>
  <c r="P962" i="5"/>
  <c r="Q962" i="5"/>
  <c r="H962" i="5"/>
  <c r="J962" i="5"/>
  <c r="O961" i="5"/>
  <c r="P961" i="5"/>
  <c r="Q961" i="5"/>
  <c r="H961" i="5"/>
  <c r="J961" i="5"/>
  <c r="O960" i="5"/>
  <c r="P960" i="5"/>
  <c r="Q960" i="5"/>
  <c r="H960" i="5"/>
  <c r="J960" i="5"/>
  <c r="O959" i="5"/>
  <c r="P959" i="5"/>
  <c r="Q959" i="5"/>
  <c r="H959" i="5"/>
  <c r="J959" i="5"/>
  <c r="O958" i="5"/>
  <c r="P958" i="5"/>
  <c r="Q958" i="5"/>
  <c r="H958" i="5"/>
  <c r="J958" i="5"/>
  <c r="O957" i="5"/>
  <c r="P957" i="5"/>
  <c r="Q957" i="5"/>
  <c r="H957" i="5"/>
  <c r="J957" i="5"/>
  <c r="O956" i="5"/>
  <c r="P956" i="5"/>
  <c r="Q956" i="5"/>
  <c r="H956" i="5"/>
  <c r="J956" i="5"/>
  <c r="O955" i="5"/>
  <c r="P955" i="5"/>
  <c r="Q955" i="5"/>
  <c r="H955" i="5"/>
  <c r="J955" i="5"/>
  <c r="O954" i="5"/>
  <c r="P954" i="5"/>
  <c r="Q954" i="5"/>
  <c r="H954" i="5"/>
  <c r="J954" i="5"/>
  <c r="O953" i="5"/>
  <c r="P953" i="5"/>
  <c r="Q953" i="5"/>
  <c r="H953" i="5"/>
  <c r="J953" i="5"/>
  <c r="O952" i="5"/>
  <c r="P952" i="5"/>
  <c r="Q952" i="5"/>
  <c r="H952" i="5"/>
  <c r="J952" i="5"/>
  <c r="O951" i="5"/>
  <c r="P951" i="5"/>
  <c r="Q951" i="5"/>
  <c r="H951" i="5"/>
  <c r="J951" i="5"/>
  <c r="O950" i="5"/>
  <c r="P950" i="5"/>
  <c r="Q950" i="5"/>
  <c r="H950" i="5"/>
  <c r="J950" i="5"/>
  <c r="O949" i="5"/>
  <c r="P949" i="5"/>
  <c r="Q949" i="5"/>
  <c r="H949" i="5"/>
  <c r="J949" i="5"/>
  <c r="O948" i="5"/>
  <c r="P948" i="5"/>
  <c r="Q948" i="5"/>
  <c r="H948" i="5"/>
  <c r="J948" i="5"/>
  <c r="O947" i="5"/>
  <c r="P947" i="5"/>
  <c r="Q947" i="5"/>
  <c r="H947" i="5"/>
  <c r="J947" i="5"/>
  <c r="O946" i="5"/>
  <c r="P946" i="5"/>
  <c r="Q946" i="5"/>
  <c r="H946" i="5"/>
  <c r="J946" i="5"/>
  <c r="O945" i="5"/>
  <c r="P945" i="5"/>
  <c r="Q945" i="5"/>
  <c r="H945" i="5"/>
  <c r="J945" i="5"/>
  <c r="O944" i="5"/>
  <c r="P944" i="5"/>
  <c r="Q944" i="5"/>
  <c r="H944" i="5"/>
  <c r="J944" i="5"/>
  <c r="O943" i="5"/>
  <c r="P943" i="5"/>
  <c r="Q943" i="5"/>
  <c r="H943" i="5"/>
  <c r="J943" i="5"/>
  <c r="O942" i="5"/>
  <c r="P942" i="5"/>
  <c r="Q942" i="5"/>
  <c r="H942" i="5"/>
  <c r="J942" i="5"/>
  <c r="O941" i="5"/>
  <c r="P941" i="5"/>
  <c r="Q941" i="5"/>
  <c r="H941" i="5"/>
  <c r="J941" i="5"/>
  <c r="O940" i="5"/>
  <c r="P940" i="5"/>
  <c r="Q940" i="5"/>
  <c r="H940" i="5"/>
  <c r="J940" i="5"/>
  <c r="O939" i="5"/>
  <c r="P939" i="5"/>
  <c r="Q939" i="5"/>
  <c r="H939" i="5"/>
  <c r="J939" i="5"/>
  <c r="O938" i="5"/>
  <c r="P938" i="5"/>
  <c r="Q938" i="5"/>
  <c r="H938" i="5"/>
  <c r="J938" i="5"/>
  <c r="O937" i="5"/>
  <c r="P937" i="5"/>
  <c r="Q937" i="5"/>
  <c r="H937" i="5"/>
  <c r="J937" i="5"/>
  <c r="O936" i="5"/>
  <c r="P936" i="5"/>
  <c r="Q936" i="5"/>
  <c r="H936" i="5"/>
  <c r="J936" i="5"/>
  <c r="O935" i="5"/>
  <c r="P935" i="5"/>
  <c r="Q935" i="5"/>
  <c r="H935" i="5"/>
  <c r="J935" i="5"/>
  <c r="O934" i="5"/>
  <c r="P934" i="5"/>
  <c r="Q934" i="5"/>
  <c r="H934" i="5"/>
  <c r="J934" i="5"/>
  <c r="O933" i="5"/>
  <c r="P933" i="5"/>
  <c r="Q933" i="5"/>
  <c r="H933" i="5"/>
  <c r="J933" i="5"/>
  <c r="O932" i="5"/>
  <c r="P932" i="5"/>
  <c r="Q932" i="5"/>
  <c r="H932" i="5"/>
  <c r="J932" i="5"/>
  <c r="O931" i="5"/>
  <c r="P931" i="5"/>
  <c r="Q931" i="5"/>
  <c r="H931" i="5"/>
  <c r="J931" i="5"/>
  <c r="O930" i="5"/>
  <c r="P930" i="5"/>
  <c r="Q930" i="5"/>
  <c r="H930" i="5"/>
  <c r="J930" i="5"/>
  <c r="O929" i="5"/>
  <c r="P929" i="5"/>
  <c r="Q929" i="5"/>
  <c r="H929" i="5"/>
  <c r="J929" i="5"/>
  <c r="O928" i="5"/>
  <c r="P928" i="5"/>
  <c r="Q928" i="5"/>
  <c r="H928" i="5"/>
  <c r="J928" i="5"/>
  <c r="O927" i="5"/>
  <c r="P927" i="5"/>
  <c r="Q927" i="5"/>
  <c r="H927" i="5"/>
  <c r="J927" i="5"/>
  <c r="O926" i="5"/>
  <c r="P926" i="5"/>
  <c r="Q926" i="5"/>
  <c r="H926" i="5"/>
  <c r="J926" i="5"/>
  <c r="O925" i="5"/>
  <c r="P925" i="5"/>
  <c r="Q925" i="5"/>
  <c r="H925" i="5"/>
  <c r="J925" i="5"/>
  <c r="O924" i="5"/>
  <c r="P924" i="5"/>
  <c r="Q924" i="5"/>
  <c r="H924" i="5"/>
  <c r="J924" i="5"/>
  <c r="O923" i="5"/>
  <c r="P923" i="5"/>
  <c r="Q923" i="5"/>
  <c r="H923" i="5"/>
  <c r="J923" i="5"/>
  <c r="O922" i="5"/>
  <c r="P922" i="5"/>
  <c r="Q922" i="5"/>
  <c r="H922" i="5"/>
  <c r="J922" i="5"/>
  <c r="O921" i="5"/>
  <c r="P921" i="5"/>
  <c r="Q921" i="5"/>
  <c r="H921" i="5"/>
  <c r="J921" i="5"/>
  <c r="O920" i="5"/>
  <c r="P920" i="5"/>
  <c r="Q920" i="5"/>
  <c r="H920" i="5"/>
  <c r="J920" i="5"/>
  <c r="O919" i="5"/>
  <c r="P919" i="5"/>
  <c r="Q919" i="5"/>
  <c r="H919" i="5"/>
  <c r="J919" i="5"/>
  <c r="O918" i="5"/>
  <c r="P918" i="5"/>
  <c r="Q918" i="5"/>
  <c r="H918" i="5"/>
  <c r="J918" i="5"/>
  <c r="O917" i="5"/>
  <c r="P917" i="5"/>
  <c r="Q917" i="5"/>
  <c r="H917" i="5"/>
  <c r="J917" i="5"/>
  <c r="O916" i="5"/>
  <c r="P916" i="5"/>
  <c r="Q916" i="5"/>
  <c r="H916" i="5"/>
  <c r="J916" i="5"/>
  <c r="O915" i="5"/>
  <c r="P915" i="5"/>
  <c r="Q915" i="5"/>
  <c r="H915" i="5"/>
  <c r="J915" i="5"/>
  <c r="O914" i="5"/>
  <c r="P914" i="5"/>
  <c r="Q914" i="5"/>
  <c r="H914" i="5"/>
  <c r="J914" i="5"/>
  <c r="O913" i="5"/>
  <c r="P913" i="5"/>
  <c r="Q913" i="5"/>
  <c r="H913" i="5"/>
  <c r="J913" i="5"/>
  <c r="O912" i="5"/>
  <c r="P912" i="5"/>
  <c r="Q912" i="5"/>
  <c r="H912" i="5"/>
  <c r="J912" i="5"/>
  <c r="O911" i="5"/>
  <c r="P911" i="5"/>
  <c r="Q911" i="5"/>
  <c r="H911" i="5"/>
  <c r="J911" i="5"/>
  <c r="O910" i="5"/>
  <c r="P910" i="5"/>
  <c r="Q910" i="5"/>
  <c r="H910" i="5"/>
  <c r="J910" i="5"/>
  <c r="O909" i="5"/>
  <c r="P909" i="5"/>
  <c r="Q909" i="5"/>
  <c r="H909" i="5"/>
  <c r="J909" i="5"/>
  <c r="O908" i="5"/>
  <c r="P908" i="5"/>
  <c r="Q908" i="5"/>
  <c r="H908" i="5"/>
  <c r="J908" i="5"/>
  <c r="O907" i="5"/>
  <c r="P907" i="5"/>
  <c r="Q907" i="5"/>
  <c r="H907" i="5"/>
  <c r="J907" i="5"/>
  <c r="O906" i="5"/>
  <c r="P906" i="5"/>
  <c r="Q906" i="5"/>
  <c r="H906" i="5"/>
  <c r="J906" i="5"/>
  <c r="O905" i="5"/>
  <c r="P905" i="5"/>
  <c r="Q905" i="5"/>
  <c r="H905" i="5"/>
  <c r="J905" i="5"/>
  <c r="O904" i="5"/>
  <c r="P904" i="5"/>
  <c r="Q904" i="5"/>
  <c r="H904" i="5"/>
  <c r="J904" i="5"/>
  <c r="O903" i="5"/>
  <c r="P903" i="5"/>
  <c r="Q903" i="5"/>
  <c r="H903" i="5"/>
  <c r="J903" i="5"/>
  <c r="O902" i="5"/>
  <c r="P902" i="5"/>
  <c r="Q902" i="5"/>
  <c r="H902" i="5"/>
  <c r="J902" i="5"/>
  <c r="O901" i="5"/>
  <c r="P901" i="5"/>
  <c r="Q901" i="5"/>
  <c r="H901" i="5"/>
  <c r="J901" i="5"/>
  <c r="O900" i="5"/>
  <c r="P900" i="5"/>
  <c r="Q900" i="5"/>
  <c r="H900" i="5"/>
  <c r="J900" i="5"/>
  <c r="O899" i="5"/>
  <c r="P899" i="5"/>
  <c r="Q899" i="5"/>
  <c r="H899" i="5"/>
  <c r="J899" i="5"/>
  <c r="O898" i="5"/>
  <c r="P898" i="5"/>
  <c r="Q898" i="5"/>
  <c r="H898" i="5"/>
  <c r="J898" i="5"/>
  <c r="O897" i="5"/>
  <c r="P897" i="5"/>
  <c r="Q897" i="5"/>
  <c r="H897" i="5"/>
  <c r="J897" i="5"/>
  <c r="O896" i="5"/>
  <c r="P896" i="5"/>
  <c r="Q896" i="5"/>
  <c r="H896" i="5"/>
  <c r="J896" i="5"/>
  <c r="O895" i="5"/>
  <c r="P895" i="5"/>
  <c r="Q895" i="5"/>
  <c r="H895" i="5"/>
  <c r="J895" i="5"/>
  <c r="O894" i="5"/>
  <c r="P894" i="5"/>
  <c r="Q894" i="5"/>
  <c r="H894" i="5"/>
  <c r="J894" i="5"/>
  <c r="O893" i="5"/>
  <c r="P893" i="5"/>
  <c r="Q893" i="5"/>
  <c r="H893" i="5"/>
  <c r="J893" i="5"/>
  <c r="O892" i="5"/>
  <c r="P892" i="5"/>
  <c r="Q892" i="5"/>
  <c r="H892" i="5"/>
  <c r="J892" i="5"/>
  <c r="O891" i="5"/>
  <c r="P891" i="5"/>
  <c r="Q891" i="5"/>
  <c r="H891" i="5"/>
  <c r="J891" i="5"/>
  <c r="O890" i="5"/>
  <c r="P890" i="5"/>
  <c r="Q890" i="5"/>
  <c r="H890" i="5"/>
  <c r="J890" i="5"/>
  <c r="O889" i="5"/>
  <c r="P889" i="5"/>
  <c r="Q889" i="5"/>
  <c r="H889" i="5"/>
  <c r="J889" i="5"/>
  <c r="O888" i="5"/>
  <c r="P888" i="5"/>
  <c r="Q888" i="5"/>
  <c r="H888" i="5"/>
  <c r="J888" i="5"/>
  <c r="O887" i="5"/>
  <c r="P887" i="5"/>
  <c r="Q887" i="5"/>
  <c r="H887" i="5"/>
  <c r="J887" i="5"/>
  <c r="O886" i="5"/>
  <c r="P886" i="5"/>
  <c r="Q886" i="5"/>
  <c r="H886" i="5"/>
  <c r="J886" i="5"/>
  <c r="O885" i="5"/>
  <c r="P885" i="5"/>
  <c r="Q885" i="5"/>
  <c r="H885" i="5"/>
  <c r="J885" i="5"/>
  <c r="O884" i="5"/>
  <c r="P884" i="5"/>
  <c r="Q884" i="5"/>
  <c r="H884" i="5"/>
  <c r="J884" i="5"/>
  <c r="O883" i="5"/>
  <c r="P883" i="5"/>
  <c r="Q883" i="5"/>
  <c r="H883" i="5"/>
  <c r="J883" i="5"/>
  <c r="O882" i="5"/>
  <c r="P882" i="5"/>
  <c r="Q882" i="5"/>
  <c r="H882" i="5"/>
  <c r="J882" i="5"/>
  <c r="O881" i="5"/>
  <c r="P881" i="5"/>
  <c r="Q881" i="5"/>
  <c r="H881" i="5"/>
  <c r="J881" i="5"/>
  <c r="O880" i="5"/>
  <c r="P880" i="5"/>
  <c r="Q880" i="5"/>
  <c r="H880" i="5"/>
  <c r="J880" i="5"/>
  <c r="O879" i="5"/>
  <c r="P879" i="5"/>
  <c r="Q879" i="5"/>
  <c r="H879" i="5"/>
  <c r="J879" i="5"/>
  <c r="O878" i="5"/>
  <c r="P878" i="5"/>
  <c r="Q878" i="5"/>
  <c r="H878" i="5"/>
  <c r="J878" i="5"/>
  <c r="O877" i="5"/>
  <c r="P877" i="5"/>
  <c r="Q877" i="5"/>
  <c r="H877" i="5"/>
  <c r="J877" i="5"/>
  <c r="O876" i="5"/>
  <c r="P876" i="5"/>
  <c r="Q876" i="5"/>
  <c r="H876" i="5"/>
  <c r="J876" i="5"/>
  <c r="O875" i="5"/>
  <c r="P875" i="5"/>
  <c r="Q875" i="5"/>
  <c r="H875" i="5"/>
  <c r="J875" i="5"/>
  <c r="O874" i="5"/>
  <c r="P874" i="5"/>
  <c r="Q874" i="5"/>
  <c r="H874" i="5"/>
  <c r="J874" i="5"/>
  <c r="O873" i="5"/>
  <c r="P873" i="5"/>
  <c r="Q873" i="5"/>
  <c r="H873" i="5"/>
  <c r="J873" i="5"/>
  <c r="O872" i="5"/>
  <c r="P872" i="5"/>
  <c r="Q872" i="5"/>
  <c r="H872" i="5"/>
  <c r="J872" i="5"/>
  <c r="O871" i="5"/>
  <c r="P871" i="5"/>
  <c r="Q871" i="5"/>
  <c r="H871" i="5"/>
  <c r="J871" i="5"/>
  <c r="O870" i="5"/>
  <c r="P870" i="5"/>
  <c r="Q870" i="5"/>
  <c r="H870" i="5"/>
  <c r="J870" i="5"/>
  <c r="O869" i="5"/>
  <c r="P869" i="5"/>
  <c r="Q869" i="5"/>
  <c r="H869" i="5"/>
  <c r="J869" i="5"/>
  <c r="O868" i="5"/>
  <c r="P868" i="5"/>
  <c r="Q868" i="5"/>
  <c r="H868" i="5"/>
  <c r="J868" i="5"/>
  <c r="O867" i="5"/>
  <c r="P867" i="5"/>
  <c r="Q867" i="5"/>
  <c r="H867" i="5"/>
  <c r="J867" i="5"/>
  <c r="O866" i="5"/>
  <c r="P866" i="5"/>
  <c r="Q866" i="5"/>
  <c r="H866" i="5"/>
  <c r="J866" i="5"/>
  <c r="O865" i="5"/>
  <c r="P865" i="5"/>
  <c r="Q865" i="5"/>
  <c r="H865" i="5"/>
  <c r="J865" i="5"/>
  <c r="O864" i="5"/>
  <c r="P864" i="5"/>
  <c r="Q864" i="5"/>
  <c r="H864" i="5"/>
  <c r="J864" i="5"/>
  <c r="O863" i="5"/>
  <c r="P863" i="5"/>
  <c r="Q863" i="5"/>
  <c r="H863" i="5"/>
  <c r="J863" i="5"/>
  <c r="O862" i="5"/>
  <c r="P862" i="5"/>
  <c r="Q862" i="5"/>
  <c r="H862" i="5"/>
  <c r="J862" i="5"/>
  <c r="O861" i="5"/>
  <c r="P861" i="5"/>
  <c r="Q861" i="5"/>
  <c r="H861" i="5"/>
  <c r="J861" i="5"/>
  <c r="O860" i="5"/>
  <c r="P860" i="5"/>
  <c r="Q860" i="5"/>
  <c r="H860" i="5"/>
  <c r="J860" i="5"/>
  <c r="O859" i="5"/>
  <c r="P859" i="5"/>
  <c r="Q859" i="5"/>
  <c r="H859" i="5"/>
  <c r="J859" i="5"/>
  <c r="O858" i="5"/>
  <c r="P858" i="5"/>
  <c r="Q858" i="5"/>
  <c r="H858" i="5"/>
  <c r="J858" i="5"/>
  <c r="O857" i="5"/>
  <c r="P857" i="5"/>
  <c r="Q857" i="5"/>
  <c r="H857" i="5"/>
  <c r="J857" i="5"/>
  <c r="O856" i="5"/>
  <c r="P856" i="5"/>
  <c r="Q856" i="5"/>
  <c r="H856" i="5"/>
  <c r="J856" i="5"/>
  <c r="O855" i="5"/>
  <c r="P855" i="5"/>
  <c r="Q855" i="5"/>
  <c r="H855" i="5"/>
  <c r="J855" i="5"/>
  <c r="O854" i="5"/>
  <c r="P854" i="5"/>
  <c r="Q854" i="5"/>
  <c r="H854" i="5"/>
  <c r="J854" i="5"/>
  <c r="O853" i="5"/>
  <c r="P853" i="5"/>
  <c r="Q853" i="5"/>
  <c r="H853" i="5"/>
  <c r="J853" i="5"/>
  <c r="O852" i="5"/>
  <c r="P852" i="5"/>
  <c r="Q852" i="5"/>
  <c r="H852" i="5"/>
  <c r="J852" i="5"/>
  <c r="O851" i="5"/>
  <c r="P851" i="5"/>
  <c r="Q851" i="5"/>
  <c r="H851" i="5"/>
  <c r="J851" i="5"/>
  <c r="O850" i="5"/>
  <c r="P850" i="5"/>
  <c r="Q850" i="5"/>
  <c r="H850" i="5"/>
  <c r="J850" i="5"/>
  <c r="O849" i="5"/>
  <c r="P849" i="5"/>
  <c r="Q849" i="5"/>
  <c r="H849" i="5"/>
  <c r="J849" i="5"/>
  <c r="O848" i="5"/>
  <c r="P848" i="5"/>
  <c r="Q848" i="5"/>
  <c r="H848" i="5"/>
  <c r="J848" i="5"/>
  <c r="O847" i="5"/>
  <c r="P847" i="5"/>
  <c r="Q847" i="5"/>
  <c r="H847" i="5"/>
  <c r="J847" i="5"/>
  <c r="O846" i="5"/>
  <c r="P846" i="5"/>
  <c r="Q846" i="5"/>
  <c r="H846" i="5"/>
  <c r="J846" i="5"/>
  <c r="O845" i="5"/>
  <c r="P845" i="5"/>
  <c r="Q845" i="5"/>
  <c r="H845" i="5"/>
  <c r="J845" i="5"/>
  <c r="O844" i="5"/>
  <c r="P844" i="5"/>
  <c r="Q844" i="5"/>
  <c r="H844" i="5"/>
  <c r="J844" i="5"/>
  <c r="O843" i="5"/>
  <c r="P843" i="5"/>
  <c r="Q843" i="5"/>
  <c r="H843" i="5"/>
  <c r="J843" i="5"/>
  <c r="O842" i="5"/>
  <c r="P842" i="5"/>
  <c r="Q842" i="5"/>
  <c r="H842" i="5"/>
  <c r="J842" i="5"/>
  <c r="O841" i="5"/>
  <c r="P841" i="5"/>
  <c r="Q841" i="5"/>
  <c r="H841" i="5"/>
  <c r="J841" i="5"/>
  <c r="O840" i="5"/>
  <c r="P840" i="5"/>
  <c r="Q840" i="5"/>
  <c r="H840" i="5"/>
  <c r="J840" i="5"/>
  <c r="O839" i="5"/>
  <c r="P839" i="5"/>
  <c r="Q839" i="5"/>
  <c r="H839" i="5"/>
  <c r="J839" i="5"/>
  <c r="O838" i="5"/>
  <c r="P838" i="5"/>
  <c r="Q838" i="5"/>
  <c r="H838" i="5"/>
  <c r="J838" i="5"/>
  <c r="O837" i="5"/>
  <c r="P837" i="5"/>
  <c r="Q837" i="5"/>
  <c r="H837" i="5"/>
  <c r="J837" i="5"/>
  <c r="O836" i="5"/>
  <c r="P836" i="5"/>
  <c r="Q836" i="5"/>
  <c r="H836" i="5"/>
  <c r="J836" i="5"/>
  <c r="O835" i="5"/>
  <c r="P835" i="5"/>
  <c r="Q835" i="5"/>
  <c r="H835" i="5"/>
  <c r="J835" i="5"/>
  <c r="O834" i="5"/>
  <c r="P834" i="5"/>
  <c r="Q834" i="5"/>
  <c r="H834" i="5"/>
  <c r="J834" i="5"/>
  <c r="O833" i="5"/>
  <c r="P833" i="5"/>
  <c r="Q833" i="5"/>
  <c r="H833" i="5"/>
  <c r="J833" i="5"/>
  <c r="O832" i="5"/>
  <c r="P832" i="5"/>
  <c r="Q832" i="5"/>
  <c r="H832" i="5"/>
  <c r="J832" i="5"/>
  <c r="O831" i="5"/>
  <c r="P831" i="5"/>
  <c r="Q831" i="5"/>
  <c r="H831" i="5"/>
  <c r="J831" i="5"/>
  <c r="O830" i="5"/>
  <c r="P830" i="5"/>
  <c r="Q830" i="5"/>
  <c r="H830" i="5"/>
  <c r="J830" i="5"/>
  <c r="O829" i="5"/>
  <c r="P829" i="5"/>
  <c r="Q829" i="5"/>
  <c r="H829" i="5"/>
  <c r="J829" i="5"/>
  <c r="O828" i="5"/>
  <c r="P828" i="5"/>
  <c r="Q828" i="5"/>
  <c r="H828" i="5"/>
  <c r="J828" i="5"/>
  <c r="O827" i="5"/>
  <c r="P827" i="5"/>
  <c r="Q827" i="5"/>
  <c r="H827" i="5"/>
  <c r="J827" i="5"/>
  <c r="O826" i="5"/>
  <c r="P826" i="5"/>
  <c r="Q826" i="5"/>
  <c r="H826" i="5"/>
  <c r="J826" i="5"/>
  <c r="O825" i="5"/>
  <c r="P825" i="5"/>
  <c r="Q825" i="5"/>
  <c r="H825" i="5"/>
  <c r="J825" i="5"/>
  <c r="O824" i="5"/>
  <c r="P824" i="5"/>
  <c r="Q824" i="5"/>
  <c r="H824" i="5"/>
  <c r="J824" i="5"/>
  <c r="O823" i="5"/>
  <c r="P823" i="5"/>
  <c r="Q823" i="5"/>
  <c r="H823" i="5"/>
  <c r="J823" i="5"/>
  <c r="O822" i="5"/>
  <c r="P822" i="5"/>
  <c r="Q822" i="5"/>
  <c r="H822" i="5"/>
  <c r="J822" i="5"/>
  <c r="O821" i="5"/>
  <c r="P821" i="5"/>
  <c r="Q821" i="5"/>
  <c r="H821" i="5"/>
  <c r="J821" i="5"/>
  <c r="O820" i="5"/>
  <c r="P820" i="5"/>
  <c r="Q820" i="5"/>
  <c r="H820" i="5"/>
  <c r="J820" i="5"/>
  <c r="O819" i="5"/>
  <c r="P819" i="5"/>
  <c r="Q819" i="5"/>
  <c r="H819" i="5"/>
  <c r="J819" i="5"/>
  <c r="O818" i="5"/>
  <c r="P818" i="5"/>
  <c r="Q818" i="5"/>
  <c r="H818" i="5"/>
  <c r="J818" i="5"/>
  <c r="O817" i="5"/>
  <c r="P817" i="5"/>
  <c r="Q817" i="5"/>
  <c r="H817" i="5"/>
  <c r="J817" i="5"/>
  <c r="O816" i="5"/>
  <c r="P816" i="5"/>
  <c r="Q816" i="5"/>
  <c r="H816" i="5"/>
  <c r="J816" i="5"/>
  <c r="O815" i="5"/>
  <c r="P815" i="5"/>
  <c r="Q815" i="5"/>
  <c r="H815" i="5"/>
  <c r="J815" i="5"/>
  <c r="O814" i="5"/>
  <c r="P814" i="5"/>
  <c r="Q814" i="5"/>
  <c r="H814" i="5"/>
  <c r="J814" i="5"/>
  <c r="O813" i="5"/>
  <c r="P813" i="5"/>
  <c r="Q813" i="5"/>
  <c r="H813" i="5"/>
  <c r="J813" i="5"/>
  <c r="O812" i="5"/>
  <c r="P812" i="5"/>
  <c r="Q812" i="5"/>
  <c r="H812" i="5"/>
  <c r="J812" i="5"/>
  <c r="O811" i="5"/>
  <c r="P811" i="5"/>
  <c r="Q811" i="5"/>
  <c r="H811" i="5"/>
  <c r="J811" i="5"/>
  <c r="O810" i="5"/>
  <c r="P810" i="5"/>
  <c r="Q810" i="5"/>
  <c r="H810" i="5"/>
  <c r="J810" i="5"/>
  <c r="O809" i="5"/>
  <c r="P809" i="5"/>
  <c r="Q809" i="5"/>
  <c r="H809" i="5"/>
  <c r="J809" i="5"/>
  <c r="O808" i="5"/>
  <c r="P808" i="5"/>
  <c r="Q808" i="5"/>
  <c r="H808" i="5"/>
  <c r="J808" i="5"/>
  <c r="O807" i="5"/>
  <c r="P807" i="5"/>
  <c r="Q807" i="5"/>
  <c r="H807" i="5"/>
  <c r="J807" i="5"/>
  <c r="O806" i="5"/>
  <c r="P806" i="5"/>
  <c r="Q806" i="5"/>
  <c r="H806" i="5"/>
  <c r="J806" i="5"/>
  <c r="O805" i="5"/>
  <c r="P805" i="5"/>
  <c r="Q805" i="5"/>
  <c r="H805" i="5"/>
  <c r="J805" i="5"/>
  <c r="O804" i="5"/>
  <c r="P804" i="5"/>
  <c r="Q804" i="5"/>
  <c r="H804" i="5"/>
  <c r="J804" i="5"/>
  <c r="O803" i="5"/>
  <c r="P803" i="5"/>
  <c r="Q803" i="5"/>
  <c r="H803" i="5"/>
  <c r="J803" i="5"/>
  <c r="O802" i="5"/>
  <c r="P802" i="5"/>
  <c r="Q802" i="5"/>
  <c r="H802" i="5"/>
  <c r="J802" i="5"/>
  <c r="O801" i="5"/>
  <c r="P801" i="5"/>
  <c r="Q801" i="5"/>
  <c r="H801" i="5"/>
  <c r="J801" i="5"/>
  <c r="O800" i="5"/>
  <c r="P800" i="5"/>
  <c r="Q800" i="5"/>
  <c r="H800" i="5"/>
  <c r="J800" i="5"/>
  <c r="O799" i="5"/>
  <c r="P799" i="5"/>
  <c r="Q799" i="5"/>
  <c r="H799" i="5"/>
  <c r="J799" i="5"/>
  <c r="O798" i="5"/>
  <c r="P798" i="5"/>
  <c r="Q798" i="5"/>
  <c r="H798" i="5"/>
  <c r="J798" i="5"/>
  <c r="O797" i="5"/>
  <c r="P797" i="5"/>
  <c r="Q797" i="5"/>
  <c r="H797" i="5"/>
  <c r="J797" i="5"/>
  <c r="O796" i="5"/>
  <c r="P796" i="5"/>
  <c r="Q796" i="5"/>
  <c r="H796" i="5"/>
  <c r="J796" i="5"/>
  <c r="O795" i="5"/>
  <c r="P795" i="5"/>
  <c r="Q795" i="5"/>
  <c r="H795" i="5"/>
  <c r="J795" i="5"/>
  <c r="O794" i="5"/>
  <c r="P794" i="5"/>
  <c r="Q794" i="5"/>
  <c r="H794" i="5"/>
  <c r="J794" i="5"/>
  <c r="O793" i="5"/>
  <c r="P793" i="5"/>
  <c r="Q793" i="5"/>
  <c r="H793" i="5"/>
  <c r="J793" i="5"/>
  <c r="O792" i="5"/>
  <c r="P792" i="5"/>
  <c r="Q792" i="5"/>
  <c r="H792" i="5"/>
  <c r="J792" i="5"/>
  <c r="O791" i="5"/>
  <c r="P791" i="5"/>
  <c r="Q791" i="5"/>
  <c r="H791" i="5"/>
  <c r="J791" i="5"/>
  <c r="O790" i="5"/>
  <c r="P790" i="5"/>
  <c r="Q790" i="5"/>
  <c r="H790" i="5"/>
  <c r="J790" i="5"/>
  <c r="O789" i="5"/>
  <c r="P789" i="5"/>
  <c r="Q789" i="5"/>
  <c r="H789" i="5"/>
  <c r="J789" i="5"/>
  <c r="O788" i="5"/>
  <c r="P788" i="5"/>
  <c r="Q788" i="5"/>
  <c r="H788" i="5"/>
  <c r="J788" i="5"/>
  <c r="O787" i="5"/>
  <c r="P787" i="5"/>
  <c r="Q787" i="5"/>
  <c r="H787" i="5"/>
  <c r="J787" i="5"/>
  <c r="O786" i="5"/>
  <c r="P786" i="5"/>
  <c r="Q786" i="5"/>
  <c r="H786" i="5"/>
  <c r="J786" i="5"/>
  <c r="O785" i="5"/>
  <c r="P785" i="5"/>
  <c r="Q785" i="5"/>
  <c r="H785" i="5"/>
  <c r="J785" i="5"/>
  <c r="O784" i="5"/>
  <c r="P784" i="5"/>
  <c r="Q784" i="5"/>
  <c r="H784" i="5"/>
  <c r="J784" i="5"/>
  <c r="O783" i="5"/>
  <c r="P783" i="5"/>
  <c r="Q783" i="5"/>
  <c r="H783" i="5"/>
  <c r="J783" i="5"/>
  <c r="O782" i="5"/>
  <c r="P782" i="5"/>
  <c r="Q782" i="5"/>
  <c r="H782" i="5"/>
  <c r="J782" i="5"/>
  <c r="O781" i="5"/>
  <c r="P781" i="5"/>
  <c r="Q781" i="5"/>
  <c r="H781" i="5"/>
  <c r="J781" i="5"/>
  <c r="O780" i="5"/>
  <c r="P780" i="5"/>
  <c r="Q780" i="5"/>
  <c r="H780" i="5"/>
  <c r="J780" i="5"/>
  <c r="O779" i="5"/>
  <c r="P779" i="5"/>
  <c r="Q779" i="5"/>
  <c r="H779" i="5"/>
  <c r="J779" i="5"/>
  <c r="O778" i="5"/>
  <c r="P778" i="5"/>
  <c r="Q778" i="5"/>
  <c r="H778" i="5"/>
  <c r="J778" i="5"/>
  <c r="O777" i="5"/>
  <c r="P777" i="5"/>
  <c r="Q777" i="5"/>
  <c r="H777" i="5"/>
  <c r="J777" i="5"/>
  <c r="O776" i="5"/>
  <c r="P776" i="5"/>
  <c r="Q776" i="5"/>
  <c r="H776" i="5"/>
  <c r="J776" i="5"/>
  <c r="O775" i="5"/>
  <c r="P775" i="5"/>
  <c r="Q775" i="5"/>
  <c r="H775" i="5"/>
  <c r="J775" i="5"/>
  <c r="O774" i="5"/>
  <c r="P774" i="5"/>
  <c r="Q774" i="5"/>
  <c r="H774" i="5"/>
  <c r="J774" i="5"/>
  <c r="O773" i="5"/>
  <c r="P773" i="5"/>
  <c r="Q773" i="5"/>
  <c r="H773" i="5"/>
  <c r="J773" i="5"/>
  <c r="O772" i="5"/>
  <c r="P772" i="5"/>
  <c r="Q772" i="5"/>
  <c r="H772" i="5"/>
  <c r="J772" i="5"/>
  <c r="O771" i="5"/>
  <c r="P771" i="5"/>
  <c r="Q771" i="5"/>
  <c r="H771" i="5"/>
  <c r="J771" i="5"/>
  <c r="O770" i="5"/>
  <c r="P770" i="5"/>
  <c r="Q770" i="5"/>
  <c r="H770" i="5"/>
  <c r="J770" i="5"/>
  <c r="O769" i="5"/>
  <c r="P769" i="5"/>
  <c r="Q769" i="5"/>
  <c r="H769" i="5"/>
  <c r="J769" i="5"/>
  <c r="O768" i="5"/>
  <c r="P768" i="5"/>
  <c r="Q768" i="5"/>
  <c r="H768" i="5"/>
  <c r="J768" i="5"/>
  <c r="O767" i="5"/>
  <c r="P767" i="5"/>
  <c r="Q767" i="5"/>
  <c r="H767" i="5"/>
  <c r="J767" i="5"/>
  <c r="O766" i="5"/>
  <c r="P766" i="5"/>
  <c r="Q766" i="5"/>
  <c r="H766" i="5"/>
  <c r="J766" i="5"/>
  <c r="O765" i="5"/>
  <c r="P765" i="5"/>
  <c r="Q765" i="5"/>
  <c r="H765" i="5"/>
  <c r="J765" i="5"/>
  <c r="O764" i="5"/>
  <c r="P764" i="5"/>
  <c r="Q764" i="5"/>
  <c r="H764" i="5"/>
  <c r="J764" i="5"/>
  <c r="O763" i="5"/>
  <c r="P763" i="5"/>
  <c r="Q763" i="5"/>
  <c r="H763" i="5"/>
  <c r="J763" i="5"/>
  <c r="O762" i="5"/>
  <c r="P762" i="5"/>
  <c r="Q762" i="5"/>
  <c r="H762" i="5"/>
  <c r="J762" i="5"/>
  <c r="O761" i="5"/>
  <c r="P761" i="5"/>
  <c r="Q761" i="5"/>
  <c r="H761" i="5"/>
  <c r="J761" i="5"/>
  <c r="O760" i="5"/>
  <c r="P760" i="5"/>
  <c r="Q760" i="5"/>
  <c r="H760" i="5"/>
  <c r="J760" i="5"/>
  <c r="O759" i="5"/>
  <c r="P759" i="5"/>
  <c r="Q759" i="5"/>
  <c r="H759" i="5"/>
  <c r="J759" i="5"/>
  <c r="O758" i="5"/>
  <c r="P758" i="5"/>
  <c r="Q758" i="5"/>
  <c r="H758" i="5"/>
  <c r="J758" i="5"/>
  <c r="O757" i="5"/>
  <c r="P757" i="5"/>
  <c r="Q757" i="5"/>
  <c r="H757" i="5"/>
  <c r="J757" i="5"/>
  <c r="O756" i="5"/>
  <c r="P756" i="5"/>
  <c r="Q756" i="5"/>
  <c r="H756" i="5"/>
  <c r="J756" i="5"/>
  <c r="O755" i="5"/>
  <c r="P755" i="5"/>
  <c r="Q755" i="5"/>
  <c r="H755" i="5"/>
  <c r="J755" i="5"/>
  <c r="O754" i="5"/>
  <c r="P754" i="5"/>
  <c r="Q754" i="5"/>
  <c r="H754" i="5"/>
  <c r="J754" i="5"/>
  <c r="O753" i="5"/>
  <c r="P753" i="5"/>
  <c r="Q753" i="5"/>
  <c r="H753" i="5"/>
  <c r="J753" i="5"/>
  <c r="O752" i="5"/>
  <c r="P752" i="5"/>
  <c r="Q752" i="5"/>
  <c r="H752" i="5"/>
  <c r="J752" i="5"/>
  <c r="O751" i="5"/>
  <c r="P751" i="5"/>
  <c r="Q751" i="5"/>
  <c r="H751" i="5"/>
  <c r="J751" i="5"/>
  <c r="O750" i="5"/>
  <c r="P750" i="5"/>
  <c r="Q750" i="5"/>
  <c r="H750" i="5"/>
  <c r="J750" i="5"/>
  <c r="O749" i="5"/>
  <c r="P749" i="5"/>
  <c r="Q749" i="5"/>
  <c r="H749" i="5"/>
  <c r="J749" i="5"/>
  <c r="O748" i="5"/>
  <c r="P748" i="5"/>
  <c r="Q748" i="5"/>
  <c r="H748" i="5"/>
  <c r="J748" i="5"/>
  <c r="O747" i="5"/>
  <c r="P747" i="5"/>
  <c r="Q747" i="5"/>
  <c r="H747" i="5"/>
  <c r="J747" i="5"/>
  <c r="O746" i="5"/>
  <c r="P746" i="5"/>
  <c r="Q746" i="5"/>
  <c r="H746" i="5"/>
  <c r="J746" i="5"/>
  <c r="O745" i="5"/>
  <c r="P745" i="5"/>
  <c r="Q745" i="5"/>
  <c r="H745" i="5"/>
  <c r="J745" i="5"/>
  <c r="O744" i="5"/>
  <c r="P744" i="5"/>
  <c r="Q744" i="5"/>
  <c r="H744" i="5"/>
  <c r="J744" i="5"/>
  <c r="O743" i="5"/>
  <c r="P743" i="5"/>
  <c r="Q743" i="5"/>
  <c r="H743" i="5"/>
  <c r="J743" i="5"/>
  <c r="O742" i="5"/>
  <c r="P742" i="5"/>
  <c r="Q742" i="5"/>
  <c r="H742" i="5"/>
  <c r="J742" i="5"/>
  <c r="O741" i="5"/>
  <c r="P741" i="5"/>
  <c r="Q741" i="5"/>
  <c r="H741" i="5"/>
  <c r="J741" i="5"/>
  <c r="O740" i="5"/>
  <c r="P740" i="5"/>
  <c r="Q740" i="5"/>
  <c r="H740" i="5"/>
  <c r="J740" i="5"/>
  <c r="O739" i="5"/>
  <c r="P739" i="5"/>
  <c r="Q739" i="5"/>
  <c r="H739" i="5"/>
  <c r="J739" i="5"/>
  <c r="O738" i="5"/>
  <c r="P738" i="5"/>
  <c r="Q738" i="5"/>
  <c r="H738" i="5"/>
  <c r="J738" i="5"/>
  <c r="O737" i="5"/>
  <c r="P737" i="5"/>
  <c r="Q737" i="5"/>
  <c r="H737" i="5"/>
  <c r="J737" i="5"/>
  <c r="O736" i="5"/>
  <c r="P736" i="5"/>
  <c r="Q736" i="5"/>
  <c r="H736" i="5"/>
  <c r="J736" i="5"/>
  <c r="O735" i="5"/>
  <c r="P735" i="5"/>
  <c r="Q735" i="5"/>
  <c r="H735" i="5"/>
  <c r="J735" i="5"/>
  <c r="O734" i="5"/>
  <c r="P734" i="5"/>
  <c r="Q734" i="5"/>
  <c r="H734" i="5"/>
  <c r="J734" i="5"/>
  <c r="O733" i="5"/>
  <c r="P733" i="5"/>
  <c r="Q733" i="5"/>
  <c r="H733" i="5"/>
  <c r="J733" i="5"/>
  <c r="O732" i="5"/>
  <c r="P732" i="5"/>
  <c r="Q732" i="5"/>
  <c r="H732" i="5"/>
  <c r="J732" i="5"/>
  <c r="O731" i="5"/>
  <c r="P731" i="5"/>
  <c r="Q731" i="5"/>
  <c r="H731" i="5"/>
  <c r="J731" i="5"/>
  <c r="O730" i="5"/>
  <c r="P730" i="5"/>
  <c r="Q730" i="5"/>
  <c r="H730" i="5"/>
  <c r="J730" i="5"/>
  <c r="O729" i="5"/>
  <c r="P729" i="5"/>
  <c r="Q729" i="5"/>
  <c r="H729" i="5"/>
  <c r="J729" i="5"/>
  <c r="O728" i="5"/>
  <c r="P728" i="5"/>
  <c r="Q728" i="5"/>
  <c r="H728" i="5"/>
  <c r="J728" i="5"/>
  <c r="O727" i="5"/>
  <c r="P727" i="5"/>
  <c r="Q727" i="5"/>
  <c r="H727" i="5"/>
  <c r="J727" i="5"/>
  <c r="O726" i="5"/>
  <c r="P726" i="5"/>
  <c r="Q726" i="5"/>
  <c r="H726" i="5"/>
  <c r="J726" i="5"/>
  <c r="O725" i="5"/>
  <c r="P725" i="5"/>
  <c r="Q725" i="5"/>
  <c r="H725" i="5"/>
  <c r="J725" i="5"/>
  <c r="O724" i="5"/>
  <c r="P724" i="5"/>
  <c r="Q724" i="5"/>
  <c r="H724" i="5"/>
  <c r="J724" i="5"/>
  <c r="O723" i="5"/>
  <c r="P723" i="5"/>
  <c r="Q723" i="5"/>
  <c r="H723" i="5"/>
  <c r="J723" i="5"/>
  <c r="O722" i="5"/>
  <c r="P722" i="5"/>
  <c r="Q722" i="5"/>
  <c r="H722" i="5"/>
  <c r="J722" i="5"/>
  <c r="O721" i="5"/>
  <c r="P721" i="5"/>
  <c r="Q721" i="5"/>
  <c r="H721" i="5"/>
  <c r="J721" i="5"/>
  <c r="O720" i="5"/>
  <c r="P720" i="5"/>
  <c r="Q720" i="5"/>
  <c r="H720" i="5"/>
  <c r="J720" i="5"/>
  <c r="O719" i="5"/>
  <c r="P719" i="5"/>
  <c r="Q719" i="5"/>
  <c r="H719" i="5"/>
  <c r="J719" i="5"/>
  <c r="O718" i="5"/>
  <c r="P718" i="5"/>
  <c r="Q718" i="5"/>
  <c r="H718" i="5"/>
  <c r="J718" i="5"/>
  <c r="O717" i="5"/>
  <c r="P717" i="5"/>
  <c r="Q717" i="5"/>
  <c r="H717" i="5"/>
  <c r="J717" i="5"/>
  <c r="O716" i="5"/>
  <c r="P716" i="5"/>
  <c r="Q716" i="5"/>
  <c r="H716" i="5"/>
  <c r="J716" i="5"/>
  <c r="O715" i="5"/>
  <c r="P715" i="5"/>
  <c r="Q715" i="5"/>
  <c r="H715" i="5"/>
  <c r="J715" i="5"/>
  <c r="O714" i="5"/>
  <c r="P714" i="5"/>
  <c r="Q714" i="5"/>
  <c r="H714" i="5"/>
  <c r="J714" i="5"/>
  <c r="O713" i="5"/>
  <c r="P713" i="5"/>
  <c r="Q713" i="5"/>
  <c r="H713" i="5"/>
  <c r="J713" i="5"/>
  <c r="O712" i="5"/>
  <c r="P712" i="5"/>
  <c r="Q712" i="5"/>
  <c r="H712" i="5"/>
  <c r="J712" i="5"/>
  <c r="O711" i="5"/>
  <c r="P711" i="5"/>
  <c r="Q711" i="5"/>
  <c r="H711" i="5"/>
  <c r="J711" i="5"/>
  <c r="O710" i="5"/>
  <c r="P710" i="5"/>
  <c r="Q710" i="5"/>
  <c r="H710" i="5"/>
  <c r="J710" i="5"/>
  <c r="O709" i="5"/>
  <c r="P709" i="5"/>
  <c r="Q709" i="5"/>
  <c r="H709" i="5"/>
  <c r="J709" i="5"/>
  <c r="O708" i="5"/>
  <c r="P708" i="5"/>
  <c r="Q708" i="5"/>
  <c r="H708" i="5"/>
  <c r="J708" i="5"/>
  <c r="O707" i="5"/>
  <c r="P707" i="5"/>
  <c r="Q707" i="5"/>
  <c r="H707" i="5"/>
  <c r="J707" i="5"/>
  <c r="O706" i="5"/>
  <c r="P706" i="5"/>
  <c r="Q706" i="5"/>
  <c r="H706" i="5"/>
  <c r="J706" i="5"/>
  <c r="O705" i="5"/>
  <c r="P705" i="5"/>
  <c r="Q705" i="5"/>
  <c r="H705" i="5"/>
  <c r="J705" i="5"/>
  <c r="O704" i="5"/>
  <c r="P704" i="5"/>
  <c r="Q704" i="5"/>
  <c r="H704" i="5"/>
  <c r="J704" i="5"/>
  <c r="O703" i="5"/>
  <c r="P703" i="5"/>
  <c r="Q703" i="5"/>
  <c r="H703" i="5"/>
  <c r="J703" i="5"/>
  <c r="O702" i="5"/>
  <c r="P702" i="5"/>
  <c r="Q702" i="5"/>
  <c r="H702" i="5"/>
  <c r="J702" i="5"/>
  <c r="O701" i="5"/>
  <c r="P701" i="5"/>
  <c r="Q701" i="5"/>
  <c r="H701" i="5"/>
  <c r="J701" i="5"/>
  <c r="O700" i="5"/>
  <c r="P700" i="5"/>
  <c r="Q700" i="5"/>
  <c r="H700" i="5"/>
  <c r="J700" i="5"/>
  <c r="O699" i="5"/>
  <c r="P699" i="5"/>
  <c r="Q699" i="5"/>
  <c r="H699" i="5"/>
  <c r="J699" i="5"/>
  <c r="O698" i="5"/>
  <c r="P698" i="5"/>
  <c r="Q698" i="5"/>
  <c r="H698" i="5"/>
  <c r="J698" i="5"/>
  <c r="O697" i="5"/>
  <c r="P697" i="5"/>
  <c r="Q697" i="5"/>
  <c r="H697" i="5"/>
  <c r="J697" i="5"/>
  <c r="O696" i="5"/>
  <c r="P696" i="5"/>
  <c r="Q696" i="5"/>
  <c r="H696" i="5"/>
  <c r="J696" i="5"/>
  <c r="O695" i="5"/>
  <c r="P695" i="5"/>
  <c r="Q695" i="5"/>
  <c r="H695" i="5"/>
  <c r="J695" i="5"/>
  <c r="O694" i="5"/>
  <c r="P694" i="5"/>
  <c r="Q694" i="5"/>
  <c r="H694" i="5"/>
  <c r="J694" i="5"/>
  <c r="O693" i="5"/>
  <c r="P693" i="5"/>
  <c r="Q693" i="5"/>
  <c r="H693" i="5"/>
  <c r="J693" i="5"/>
  <c r="O692" i="5"/>
  <c r="P692" i="5"/>
  <c r="Q692" i="5"/>
  <c r="H692" i="5"/>
  <c r="J692" i="5"/>
  <c r="O691" i="5"/>
  <c r="P691" i="5"/>
  <c r="Q691" i="5"/>
  <c r="H691" i="5"/>
  <c r="J691" i="5"/>
  <c r="O690" i="5"/>
  <c r="P690" i="5"/>
  <c r="Q690" i="5"/>
  <c r="H690" i="5"/>
  <c r="J690" i="5"/>
  <c r="O689" i="5"/>
  <c r="P689" i="5"/>
  <c r="Q689" i="5"/>
  <c r="H689" i="5"/>
  <c r="J689" i="5"/>
  <c r="O688" i="5"/>
  <c r="P688" i="5"/>
  <c r="Q688" i="5"/>
  <c r="H688" i="5"/>
  <c r="J688" i="5"/>
  <c r="O687" i="5"/>
  <c r="P687" i="5"/>
  <c r="Q687" i="5"/>
  <c r="H687" i="5"/>
  <c r="J687" i="5"/>
  <c r="O686" i="5"/>
  <c r="P686" i="5"/>
  <c r="Q686" i="5"/>
  <c r="H686" i="5"/>
  <c r="J686" i="5"/>
  <c r="O685" i="5"/>
  <c r="P685" i="5"/>
  <c r="Q685" i="5"/>
  <c r="H685" i="5"/>
  <c r="J685" i="5"/>
  <c r="O684" i="5"/>
  <c r="P684" i="5"/>
  <c r="Q684" i="5"/>
  <c r="H684" i="5"/>
  <c r="J684" i="5"/>
  <c r="O683" i="5"/>
  <c r="P683" i="5"/>
  <c r="Q683" i="5"/>
  <c r="H683" i="5"/>
  <c r="J683" i="5"/>
  <c r="O682" i="5"/>
  <c r="P682" i="5"/>
  <c r="Q682" i="5"/>
  <c r="H682" i="5"/>
  <c r="J682" i="5"/>
  <c r="O681" i="5"/>
  <c r="P681" i="5"/>
  <c r="Q681" i="5"/>
  <c r="H681" i="5"/>
  <c r="J681" i="5"/>
  <c r="O680" i="5"/>
  <c r="P680" i="5"/>
  <c r="Q680" i="5"/>
  <c r="H680" i="5"/>
  <c r="J680" i="5"/>
  <c r="O679" i="5"/>
  <c r="P679" i="5"/>
  <c r="Q679" i="5"/>
  <c r="H679" i="5"/>
  <c r="J679" i="5"/>
  <c r="O678" i="5"/>
  <c r="P678" i="5"/>
  <c r="Q678" i="5"/>
  <c r="H678" i="5"/>
  <c r="J678" i="5"/>
  <c r="O677" i="5"/>
  <c r="P677" i="5"/>
  <c r="Q677" i="5"/>
  <c r="H677" i="5"/>
  <c r="J677" i="5"/>
  <c r="O676" i="5"/>
  <c r="P676" i="5"/>
  <c r="Q676" i="5"/>
  <c r="H676" i="5"/>
  <c r="J676" i="5"/>
  <c r="O675" i="5"/>
  <c r="P675" i="5"/>
  <c r="Q675" i="5"/>
  <c r="H675" i="5"/>
  <c r="J675" i="5"/>
  <c r="O674" i="5"/>
  <c r="P674" i="5"/>
  <c r="Q674" i="5"/>
  <c r="H674" i="5"/>
  <c r="J674" i="5"/>
  <c r="O673" i="5"/>
  <c r="P673" i="5"/>
  <c r="Q673" i="5"/>
  <c r="H673" i="5"/>
  <c r="J673" i="5"/>
  <c r="O672" i="5"/>
  <c r="P672" i="5"/>
  <c r="Q672" i="5"/>
  <c r="H672" i="5"/>
  <c r="J672" i="5"/>
  <c r="O671" i="5"/>
  <c r="P671" i="5"/>
  <c r="Q671" i="5"/>
  <c r="H671" i="5"/>
  <c r="J671" i="5"/>
  <c r="O670" i="5"/>
  <c r="P670" i="5"/>
  <c r="Q670" i="5"/>
  <c r="H670" i="5"/>
  <c r="J670" i="5"/>
  <c r="O669" i="5"/>
  <c r="P669" i="5"/>
  <c r="Q669" i="5"/>
  <c r="H669" i="5"/>
  <c r="J669" i="5"/>
  <c r="O668" i="5"/>
  <c r="P668" i="5"/>
  <c r="Q668" i="5"/>
  <c r="H668" i="5"/>
  <c r="J668" i="5"/>
  <c r="O667" i="5"/>
  <c r="P667" i="5"/>
  <c r="Q667" i="5"/>
  <c r="H667" i="5"/>
  <c r="J667" i="5"/>
  <c r="O666" i="5"/>
  <c r="P666" i="5"/>
  <c r="Q666" i="5"/>
  <c r="H666" i="5"/>
  <c r="J666" i="5"/>
  <c r="O665" i="5"/>
  <c r="P665" i="5"/>
  <c r="Q665" i="5"/>
  <c r="H665" i="5"/>
  <c r="J665" i="5"/>
  <c r="O664" i="5"/>
  <c r="P664" i="5"/>
  <c r="Q664" i="5"/>
  <c r="H664" i="5"/>
  <c r="J664" i="5"/>
  <c r="O663" i="5"/>
  <c r="P663" i="5"/>
  <c r="Q663" i="5"/>
  <c r="H663" i="5"/>
  <c r="J663" i="5"/>
  <c r="O662" i="5"/>
  <c r="P662" i="5"/>
  <c r="Q662" i="5"/>
  <c r="H662" i="5"/>
  <c r="J662" i="5"/>
  <c r="O661" i="5"/>
  <c r="P661" i="5"/>
  <c r="Q661" i="5"/>
  <c r="H661" i="5"/>
  <c r="J661" i="5"/>
  <c r="O660" i="5"/>
  <c r="P660" i="5"/>
  <c r="Q660" i="5"/>
  <c r="H660" i="5"/>
  <c r="J660" i="5"/>
  <c r="O659" i="5"/>
  <c r="P659" i="5"/>
  <c r="Q659" i="5"/>
  <c r="H659" i="5"/>
  <c r="J659" i="5"/>
  <c r="O658" i="5"/>
  <c r="P658" i="5"/>
  <c r="Q658" i="5"/>
  <c r="H658" i="5"/>
  <c r="J658" i="5"/>
  <c r="O657" i="5"/>
  <c r="P657" i="5"/>
  <c r="Q657" i="5"/>
  <c r="H657" i="5"/>
  <c r="J657" i="5"/>
  <c r="O656" i="5"/>
  <c r="P656" i="5"/>
  <c r="Q656" i="5"/>
  <c r="H656" i="5"/>
  <c r="J656" i="5"/>
  <c r="O655" i="5"/>
  <c r="P655" i="5"/>
  <c r="Q655" i="5"/>
  <c r="H655" i="5"/>
  <c r="J655" i="5"/>
  <c r="O654" i="5"/>
  <c r="P654" i="5"/>
  <c r="Q654" i="5"/>
  <c r="H654" i="5"/>
  <c r="J654" i="5"/>
  <c r="O653" i="5"/>
  <c r="P653" i="5"/>
  <c r="Q653" i="5"/>
  <c r="H653" i="5"/>
  <c r="J653" i="5"/>
  <c r="O652" i="5"/>
  <c r="P652" i="5"/>
  <c r="Q652" i="5"/>
  <c r="H652" i="5"/>
  <c r="J652" i="5"/>
  <c r="O651" i="5"/>
  <c r="P651" i="5"/>
  <c r="Q651" i="5"/>
  <c r="H651" i="5"/>
  <c r="J651" i="5"/>
  <c r="O650" i="5"/>
  <c r="P650" i="5"/>
  <c r="Q650" i="5"/>
  <c r="H650" i="5"/>
  <c r="J650" i="5"/>
  <c r="O649" i="5"/>
  <c r="P649" i="5"/>
  <c r="Q649" i="5"/>
  <c r="H649" i="5"/>
  <c r="J649" i="5"/>
  <c r="O648" i="5"/>
  <c r="P648" i="5"/>
  <c r="Q648" i="5"/>
  <c r="H648" i="5"/>
  <c r="J648" i="5"/>
  <c r="O647" i="5"/>
  <c r="P647" i="5"/>
  <c r="Q647" i="5"/>
  <c r="H647" i="5"/>
  <c r="J647" i="5"/>
  <c r="O646" i="5"/>
  <c r="P646" i="5"/>
  <c r="Q646" i="5"/>
  <c r="H646" i="5"/>
  <c r="J646" i="5"/>
  <c r="O645" i="5"/>
  <c r="P645" i="5"/>
  <c r="Q645" i="5"/>
  <c r="H645" i="5"/>
  <c r="J645" i="5"/>
  <c r="O644" i="5"/>
  <c r="P644" i="5"/>
  <c r="Q644" i="5"/>
  <c r="H644" i="5"/>
  <c r="J644" i="5"/>
  <c r="O643" i="5"/>
  <c r="P643" i="5"/>
  <c r="Q643" i="5"/>
  <c r="H643" i="5"/>
  <c r="J643" i="5"/>
  <c r="O642" i="5"/>
  <c r="P642" i="5"/>
  <c r="Q642" i="5"/>
  <c r="H642" i="5"/>
  <c r="J642" i="5"/>
  <c r="O641" i="5"/>
  <c r="P641" i="5"/>
  <c r="Q641" i="5"/>
  <c r="H641" i="5"/>
  <c r="J641" i="5"/>
  <c r="O640" i="5"/>
  <c r="P640" i="5"/>
  <c r="Q640" i="5"/>
  <c r="H640" i="5"/>
  <c r="J640" i="5"/>
  <c r="O639" i="5"/>
  <c r="P639" i="5"/>
  <c r="Q639" i="5"/>
  <c r="H639" i="5"/>
  <c r="J639" i="5"/>
  <c r="O638" i="5"/>
  <c r="P638" i="5"/>
  <c r="Q638" i="5"/>
  <c r="H638" i="5"/>
  <c r="J638" i="5"/>
  <c r="O637" i="5"/>
  <c r="P637" i="5"/>
  <c r="Q637" i="5"/>
  <c r="H637" i="5"/>
  <c r="J637" i="5"/>
  <c r="O636" i="5"/>
  <c r="P636" i="5"/>
  <c r="Q636" i="5"/>
  <c r="H636" i="5"/>
  <c r="J636" i="5"/>
  <c r="O635" i="5"/>
  <c r="P635" i="5"/>
  <c r="Q635" i="5"/>
  <c r="H635" i="5"/>
  <c r="J635" i="5"/>
  <c r="O634" i="5"/>
  <c r="P634" i="5"/>
  <c r="Q634" i="5"/>
  <c r="H634" i="5"/>
  <c r="J634" i="5"/>
  <c r="O633" i="5"/>
  <c r="P633" i="5"/>
  <c r="Q633" i="5"/>
  <c r="H633" i="5"/>
  <c r="J633" i="5"/>
  <c r="O632" i="5"/>
  <c r="P632" i="5"/>
  <c r="Q632" i="5"/>
  <c r="H632" i="5"/>
  <c r="J632" i="5"/>
  <c r="O631" i="5"/>
  <c r="P631" i="5"/>
  <c r="Q631" i="5"/>
  <c r="H631" i="5"/>
  <c r="J631" i="5"/>
  <c r="O630" i="5"/>
  <c r="P630" i="5"/>
  <c r="Q630" i="5"/>
  <c r="H630" i="5"/>
  <c r="J630" i="5"/>
  <c r="O629" i="5"/>
  <c r="P629" i="5"/>
  <c r="Q629" i="5"/>
  <c r="H629" i="5"/>
  <c r="J629" i="5"/>
  <c r="O628" i="5"/>
  <c r="P628" i="5"/>
  <c r="Q628" i="5"/>
  <c r="H628" i="5"/>
  <c r="J628" i="5"/>
  <c r="O627" i="5"/>
  <c r="P627" i="5"/>
  <c r="Q627" i="5"/>
  <c r="H627" i="5"/>
  <c r="J627" i="5"/>
  <c r="O626" i="5"/>
  <c r="P626" i="5"/>
  <c r="Q626" i="5"/>
  <c r="H626" i="5"/>
  <c r="J626" i="5"/>
  <c r="O625" i="5"/>
  <c r="P625" i="5"/>
  <c r="Q625" i="5"/>
  <c r="H625" i="5"/>
  <c r="J625" i="5"/>
  <c r="O624" i="5"/>
  <c r="P624" i="5"/>
  <c r="Q624" i="5"/>
  <c r="H624" i="5"/>
  <c r="J624" i="5"/>
  <c r="O623" i="5"/>
  <c r="P623" i="5"/>
  <c r="Q623" i="5"/>
  <c r="H623" i="5"/>
  <c r="J623" i="5"/>
  <c r="O622" i="5"/>
  <c r="P622" i="5"/>
  <c r="Q622" i="5"/>
  <c r="H622" i="5"/>
  <c r="J622" i="5"/>
  <c r="O621" i="5"/>
  <c r="P621" i="5"/>
  <c r="Q621" i="5"/>
  <c r="H621" i="5"/>
  <c r="J621" i="5"/>
  <c r="O620" i="5"/>
  <c r="P620" i="5"/>
  <c r="Q620" i="5"/>
  <c r="H620" i="5"/>
  <c r="J620" i="5"/>
  <c r="O619" i="5"/>
  <c r="P619" i="5"/>
  <c r="Q619" i="5"/>
  <c r="H619" i="5"/>
  <c r="J619" i="5"/>
  <c r="O618" i="5"/>
  <c r="P618" i="5"/>
  <c r="Q618" i="5"/>
  <c r="H618" i="5"/>
  <c r="J618" i="5"/>
  <c r="O617" i="5"/>
  <c r="P617" i="5"/>
  <c r="Q617" i="5"/>
  <c r="H617" i="5"/>
  <c r="J617" i="5"/>
  <c r="O616" i="5"/>
  <c r="P616" i="5"/>
  <c r="Q616" i="5"/>
  <c r="H616" i="5"/>
  <c r="J616" i="5"/>
  <c r="O615" i="5"/>
  <c r="P615" i="5"/>
  <c r="Q615" i="5"/>
  <c r="H615" i="5"/>
  <c r="J615" i="5"/>
  <c r="O614" i="5"/>
  <c r="P614" i="5"/>
  <c r="Q614" i="5"/>
  <c r="H614" i="5"/>
  <c r="J614" i="5"/>
  <c r="O613" i="5"/>
  <c r="P613" i="5"/>
  <c r="Q613" i="5"/>
  <c r="H613" i="5"/>
  <c r="J613" i="5"/>
  <c r="O612" i="5"/>
  <c r="P612" i="5"/>
  <c r="Q612" i="5"/>
  <c r="H612" i="5"/>
  <c r="J612" i="5"/>
  <c r="O611" i="5"/>
  <c r="P611" i="5"/>
  <c r="Q611" i="5"/>
  <c r="H611" i="5"/>
  <c r="J611" i="5"/>
  <c r="O610" i="5"/>
  <c r="P610" i="5"/>
  <c r="Q610" i="5"/>
  <c r="H610" i="5"/>
  <c r="J610" i="5"/>
  <c r="O609" i="5"/>
  <c r="P609" i="5"/>
  <c r="Q609" i="5"/>
  <c r="H609" i="5"/>
  <c r="J609" i="5"/>
  <c r="O608" i="5"/>
  <c r="P608" i="5"/>
  <c r="Q608" i="5"/>
  <c r="H608" i="5"/>
  <c r="J608" i="5"/>
  <c r="O607" i="5"/>
  <c r="P607" i="5"/>
  <c r="Q607" i="5"/>
  <c r="H607" i="5"/>
  <c r="J607" i="5"/>
  <c r="O606" i="5"/>
  <c r="P606" i="5"/>
  <c r="Q606" i="5"/>
  <c r="H606" i="5"/>
  <c r="J606" i="5"/>
  <c r="O605" i="5"/>
  <c r="P605" i="5"/>
  <c r="Q605" i="5"/>
  <c r="H605" i="5"/>
  <c r="J605" i="5"/>
  <c r="O604" i="5"/>
  <c r="P604" i="5"/>
  <c r="Q604" i="5"/>
  <c r="H604" i="5"/>
  <c r="J604" i="5"/>
  <c r="O603" i="5"/>
  <c r="P603" i="5"/>
  <c r="Q603" i="5"/>
  <c r="H603" i="5"/>
  <c r="J603" i="5"/>
  <c r="O602" i="5"/>
  <c r="P602" i="5"/>
  <c r="Q602" i="5"/>
  <c r="H602" i="5"/>
  <c r="J602" i="5"/>
  <c r="O601" i="5"/>
  <c r="P601" i="5"/>
  <c r="Q601" i="5"/>
  <c r="H601" i="5"/>
  <c r="J601" i="5"/>
  <c r="O600" i="5"/>
  <c r="P600" i="5"/>
  <c r="Q600" i="5"/>
  <c r="H600" i="5"/>
  <c r="J600" i="5"/>
  <c r="O599" i="5"/>
  <c r="P599" i="5"/>
  <c r="Q599" i="5"/>
  <c r="H599" i="5"/>
  <c r="J599" i="5"/>
  <c r="O598" i="5"/>
  <c r="P598" i="5"/>
  <c r="Q598" i="5"/>
  <c r="H598" i="5"/>
  <c r="J598" i="5"/>
  <c r="O597" i="5"/>
  <c r="P597" i="5"/>
  <c r="Q597" i="5"/>
  <c r="H597" i="5"/>
  <c r="J597" i="5"/>
  <c r="O596" i="5"/>
  <c r="P596" i="5"/>
  <c r="Q596" i="5"/>
  <c r="H596" i="5"/>
  <c r="J596" i="5"/>
  <c r="O595" i="5"/>
  <c r="P595" i="5"/>
  <c r="Q595" i="5"/>
  <c r="H595" i="5"/>
  <c r="J595" i="5"/>
  <c r="O594" i="5"/>
  <c r="P594" i="5"/>
  <c r="Q594" i="5"/>
  <c r="H594" i="5"/>
  <c r="J594" i="5"/>
  <c r="O593" i="5"/>
  <c r="P593" i="5"/>
  <c r="Q593" i="5"/>
  <c r="H593" i="5"/>
  <c r="J593" i="5"/>
  <c r="O592" i="5"/>
  <c r="P592" i="5"/>
  <c r="Q592" i="5"/>
  <c r="H592" i="5"/>
  <c r="J592" i="5"/>
  <c r="O591" i="5"/>
  <c r="P591" i="5"/>
  <c r="Q591" i="5"/>
  <c r="H591" i="5"/>
  <c r="J591" i="5"/>
  <c r="O590" i="5"/>
  <c r="P590" i="5"/>
  <c r="Q590" i="5"/>
  <c r="H590" i="5"/>
  <c r="J590" i="5"/>
  <c r="O589" i="5"/>
  <c r="P589" i="5"/>
  <c r="Q589" i="5"/>
  <c r="H589" i="5"/>
  <c r="J589" i="5"/>
  <c r="O588" i="5"/>
  <c r="P588" i="5"/>
  <c r="Q588" i="5"/>
  <c r="H588" i="5"/>
  <c r="J588" i="5"/>
  <c r="O587" i="5"/>
  <c r="P587" i="5"/>
  <c r="Q587" i="5"/>
  <c r="H587" i="5"/>
  <c r="J587" i="5"/>
  <c r="O586" i="5"/>
  <c r="P586" i="5"/>
  <c r="Q586" i="5"/>
  <c r="H586" i="5"/>
  <c r="J586" i="5"/>
  <c r="O585" i="5"/>
  <c r="P585" i="5"/>
  <c r="Q585" i="5"/>
  <c r="H585" i="5"/>
  <c r="J585" i="5"/>
  <c r="O584" i="5"/>
  <c r="P584" i="5"/>
  <c r="Q584" i="5"/>
  <c r="H584" i="5"/>
  <c r="J584" i="5"/>
  <c r="O583" i="5"/>
  <c r="P583" i="5"/>
  <c r="Q583" i="5"/>
  <c r="H583" i="5"/>
  <c r="J583" i="5"/>
  <c r="O582" i="5"/>
  <c r="P582" i="5"/>
  <c r="Q582" i="5"/>
  <c r="H582" i="5"/>
  <c r="J582" i="5"/>
  <c r="O581" i="5"/>
  <c r="P581" i="5"/>
  <c r="Q581" i="5"/>
  <c r="H581" i="5"/>
  <c r="J581" i="5"/>
  <c r="O580" i="5"/>
  <c r="P580" i="5"/>
  <c r="Q580" i="5"/>
  <c r="H580" i="5"/>
  <c r="J580" i="5"/>
  <c r="O579" i="5"/>
  <c r="P579" i="5"/>
  <c r="Q579" i="5"/>
  <c r="H579" i="5"/>
  <c r="J579" i="5"/>
  <c r="O578" i="5"/>
  <c r="P578" i="5"/>
  <c r="Q578" i="5"/>
  <c r="H578" i="5"/>
  <c r="J578" i="5"/>
  <c r="O577" i="5"/>
  <c r="P577" i="5"/>
  <c r="Q577" i="5"/>
  <c r="H577" i="5"/>
  <c r="J577" i="5"/>
  <c r="O576" i="5"/>
  <c r="P576" i="5"/>
  <c r="Q576" i="5"/>
  <c r="H576" i="5"/>
  <c r="J576" i="5"/>
  <c r="O575" i="5"/>
  <c r="P575" i="5"/>
  <c r="Q575" i="5"/>
  <c r="H575" i="5"/>
  <c r="J575" i="5"/>
  <c r="O574" i="5"/>
  <c r="P574" i="5"/>
  <c r="Q574" i="5"/>
  <c r="H574" i="5"/>
  <c r="J574" i="5"/>
  <c r="O573" i="5"/>
  <c r="P573" i="5"/>
  <c r="Q573" i="5"/>
  <c r="H573" i="5"/>
  <c r="J573" i="5"/>
  <c r="O572" i="5"/>
  <c r="P572" i="5"/>
  <c r="Q572" i="5"/>
  <c r="H572" i="5"/>
  <c r="J572" i="5"/>
  <c r="O571" i="5"/>
  <c r="P571" i="5"/>
  <c r="Q571" i="5"/>
  <c r="H571" i="5"/>
  <c r="J571" i="5"/>
  <c r="O570" i="5"/>
  <c r="P570" i="5"/>
  <c r="Q570" i="5"/>
  <c r="H570" i="5"/>
  <c r="J570" i="5"/>
  <c r="O569" i="5"/>
  <c r="P569" i="5"/>
  <c r="Q569" i="5"/>
  <c r="H569" i="5"/>
  <c r="J569" i="5"/>
  <c r="O568" i="5"/>
  <c r="P568" i="5"/>
  <c r="Q568" i="5"/>
  <c r="H568" i="5"/>
  <c r="J568" i="5"/>
  <c r="O567" i="5"/>
  <c r="P567" i="5"/>
  <c r="Q567" i="5"/>
  <c r="H567" i="5"/>
  <c r="J567" i="5"/>
  <c r="O566" i="5"/>
  <c r="P566" i="5"/>
  <c r="Q566" i="5"/>
  <c r="H566" i="5"/>
  <c r="J566" i="5"/>
  <c r="O565" i="5"/>
  <c r="P565" i="5"/>
  <c r="Q565" i="5"/>
  <c r="H565" i="5"/>
  <c r="J565" i="5"/>
  <c r="O564" i="5"/>
  <c r="P564" i="5"/>
  <c r="Q564" i="5"/>
  <c r="H564" i="5"/>
  <c r="J564" i="5"/>
  <c r="O563" i="5"/>
  <c r="P563" i="5"/>
  <c r="Q563" i="5"/>
  <c r="H563" i="5"/>
  <c r="J563" i="5"/>
  <c r="O562" i="5"/>
  <c r="P562" i="5"/>
  <c r="Q562" i="5"/>
  <c r="H562" i="5"/>
  <c r="J562" i="5"/>
  <c r="O561" i="5"/>
  <c r="P561" i="5"/>
  <c r="Q561" i="5"/>
  <c r="H561" i="5"/>
  <c r="J561" i="5"/>
  <c r="O560" i="5"/>
  <c r="P560" i="5"/>
  <c r="Q560" i="5"/>
  <c r="H560" i="5"/>
  <c r="J560" i="5"/>
  <c r="O559" i="5"/>
  <c r="P559" i="5"/>
  <c r="Q559" i="5"/>
  <c r="H559" i="5"/>
  <c r="J559" i="5"/>
  <c r="O558" i="5"/>
  <c r="P558" i="5"/>
  <c r="Q558" i="5"/>
  <c r="H558" i="5"/>
  <c r="J558" i="5"/>
  <c r="O557" i="5"/>
  <c r="P557" i="5"/>
  <c r="Q557" i="5"/>
  <c r="H557" i="5"/>
  <c r="J557" i="5"/>
  <c r="O556" i="5"/>
  <c r="P556" i="5"/>
  <c r="Q556" i="5"/>
  <c r="H556" i="5"/>
  <c r="J556" i="5"/>
  <c r="O555" i="5"/>
  <c r="P555" i="5"/>
  <c r="Q555" i="5"/>
  <c r="H555" i="5"/>
  <c r="J555" i="5"/>
  <c r="O554" i="5"/>
  <c r="P554" i="5"/>
  <c r="Q554" i="5"/>
  <c r="H554" i="5"/>
  <c r="J554" i="5"/>
  <c r="O553" i="5"/>
  <c r="P553" i="5"/>
  <c r="Q553" i="5"/>
  <c r="H553" i="5"/>
  <c r="J553" i="5"/>
  <c r="O552" i="5"/>
  <c r="P552" i="5"/>
  <c r="Q552" i="5"/>
  <c r="H552" i="5"/>
  <c r="J552" i="5"/>
  <c r="O551" i="5"/>
  <c r="P551" i="5"/>
  <c r="Q551" i="5"/>
  <c r="H551" i="5"/>
  <c r="J551" i="5"/>
  <c r="O550" i="5"/>
  <c r="P550" i="5"/>
  <c r="Q550" i="5"/>
  <c r="H550" i="5"/>
  <c r="J550" i="5"/>
  <c r="O549" i="5"/>
  <c r="P549" i="5"/>
  <c r="Q549" i="5"/>
  <c r="H549" i="5"/>
  <c r="J549" i="5"/>
  <c r="O548" i="5"/>
  <c r="P548" i="5"/>
  <c r="Q548" i="5"/>
  <c r="H548" i="5"/>
  <c r="J548" i="5"/>
  <c r="O547" i="5"/>
  <c r="P547" i="5"/>
  <c r="Q547" i="5"/>
  <c r="H547" i="5"/>
  <c r="J547" i="5"/>
  <c r="O546" i="5"/>
  <c r="P546" i="5"/>
  <c r="Q546" i="5"/>
  <c r="H546" i="5"/>
  <c r="J546" i="5"/>
  <c r="O545" i="5"/>
  <c r="P545" i="5"/>
  <c r="Q545" i="5"/>
  <c r="H545" i="5"/>
  <c r="J545" i="5"/>
  <c r="O544" i="5"/>
  <c r="P544" i="5"/>
  <c r="Q544" i="5"/>
  <c r="H544" i="5"/>
  <c r="J544" i="5"/>
  <c r="O543" i="5"/>
  <c r="P543" i="5"/>
  <c r="Q543" i="5"/>
  <c r="H543" i="5"/>
  <c r="J543" i="5"/>
  <c r="O542" i="5"/>
  <c r="P542" i="5"/>
  <c r="Q542" i="5"/>
  <c r="H542" i="5"/>
  <c r="J542" i="5"/>
  <c r="O541" i="5"/>
  <c r="P541" i="5"/>
  <c r="Q541" i="5"/>
  <c r="H541" i="5"/>
  <c r="J541" i="5"/>
  <c r="O540" i="5"/>
  <c r="P540" i="5"/>
  <c r="Q540" i="5"/>
  <c r="H540" i="5"/>
  <c r="J540" i="5"/>
  <c r="O539" i="5"/>
  <c r="P539" i="5"/>
  <c r="Q539" i="5"/>
  <c r="H539" i="5"/>
  <c r="J539" i="5"/>
  <c r="O538" i="5"/>
  <c r="P538" i="5"/>
  <c r="Q538" i="5"/>
  <c r="H538" i="5"/>
  <c r="J538" i="5"/>
  <c r="O537" i="5"/>
  <c r="P537" i="5"/>
  <c r="Q537" i="5"/>
  <c r="H537" i="5"/>
  <c r="J537" i="5"/>
  <c r="O536" i="5"/>
  <c r="P536" i="5"/>
  <c r="Q536" i="5"/>
  <c r="H536" i="5"/>
  <c r="J536" i="5"/>
  <c r="O535" i="5"/>
  <c r="P535" i="5"/>
  <c r="Q535" i="5"/>
  <c r="H535" i="5"/>
  <c r="J535" i="5"/>
  <c r="O534" i="5"/>
  <c r="P534" i="5"/>
  <c r="Q534" i="5"/>
  <c r="H534" i="5"/>
  <c r="J534" i="5"/>
  <c r="O533" i="5"/>
  <c r="P533" i="5"/>
  <c r="Q533" i="5"/>
  <c r="H533" i="5"/>
  <c r="J533" i="5"/>
  <c r="O532" i="5"/>
  <c r="P532" i="5"/>
  <c r="Q532" i="5"/>
  <c r="H532" i="5"/>
  <c r="J532" i="5"/>
  <c r="O531" i="5"/>
  <c r="P531" i="5"/>
  <c r="Q531" i="5"/>
  <c r="H531" i="5"/>
  <c r="J531" i="5"/>
  <c r="O530" i="5"/>
  <c r="P530" i="5"/>
  <c r="Q530" i="5"/>
  <c r="H530" i="5"/>
  <c r="J530" i="5"/>
  <c r="O529" i="5"/>
  <c r="P529" i="5"/>
  <c r="Q529" i="5"/>
  <c r="H529" i="5"/>
  <c r="J529" i="5"/>
  <c r="O528" i="5"/>
  <c r="P528" i="5"/>
  <c r="Q528" i="5"/>
  <c r="H528" i="5"/>
  <c r="J528" i="5"/>
  <c r="O527" i="5"/>
  <c r="P527" i="5"/>
  <c r="Q527" i="5"/>
  <c r="H527" i="5"/>
  <c r="J527" i="5"/>
  <c r="O526" i="5"/>
  <c r="P526" i="5"/>
  <c r="Q526" i="5"/>
  <c r="H526" i="5"/>
  <c r="J526" i="5"/>
  <c r="O525" i="5"/>
  <c r="P525" i="5"/>
  <c r="Q525" i="5"/>
  <c r="H525" i="5"/>
  <c r="J525" i="5"/>
  <c r="O524" i="5"/>
  <c r="P524" i="5"/>
  <c r="Q524" i="5"/>
  <c r="H524" i="5"/>
  <c r="J524" i="5"/>
  <c r="O523" i="5"/>
  <c r="P523" i="5"/>
  <c r="Q523" i="5"/>
  <c r="H523" i="5"/>
  <c r="J523" i="5"/>
  <c r="O522" i="5"/>
  <c r="P522" i="5"/>
  <c r="Q522" i="5"/>
  <c r="H522" i="5"/>
  <c r="J522" i="5"/>
  <c r="O521" i="5"/>
  <c r="P521" i="5"/>
  <c r="Q521" i="5"/>
  <c r="H521" i="5"/>
  <c r="J521" i="5"/>
  <c r="O520" i="5"/>
  <c r="P520" i="5"/>
  <c r="Q520" i="5"/>
  <c r="H520" i="5"/>
  <c r="J520" i="5"/>
  <c r="O519" i="5"/>
  <c r="P519" i="5"/>
  <c r="Q519" i="5"/>
  <c r="H519" i="5"/>
  <c r="J519" i="5"/>
  <c r="O518" i="5"/>
  <c r="P518" i="5"/>
  <c r="Q518" i="5"/>
  <c r="H518" i="5"/>
  <c r="J518" i="5"/>
  <c r="O517" i="5"/>
  <c r="P517" i="5"/>
  <c r="Q517" i="5"/>
  <c r="H517" i="5"/>
  <c r="J517" i="5"/>
  <c r="O516" i="5"/>
  <c r="P516" i="5"/>
  <c r="Q516" i="5"/>
  <c r="H516" i="5"/>
  <c r="J516" i="5"/>
  <c r="O515" i="5"/>
  <c r="P515" i="5"/>
  <c r="Q515" i="5"/>
  <c r="H515" i="5"/>
  <c r="J515" i="5"/>
  <c r="O514" i="5"/>
  <c r="P514" i="5"/>
  <c r="Q514" i="5"/>
  <c r="H514" i="5"/>
  <c r="J514" i="5"/>
  <c r="O513" i="5"/>
  <c r="P513" i="5"/>
  <c r="Q513" i="5"/>
  <c r="H513" i="5"/>
  <c r="J513" i="5"/>
  <c r="O512" i="5"/>
  <c r="P512" i="5"/>
  <c r="Q512" i="5"/>
  <c r="H512" i="5"/>
  <c r="J512" i="5"/>
  <c r="O511" i="5"/>
  <c r="P511" i="5"/>
  <c r="Q511" i="5"/>
  <c r="H511" i="5"/>
  <c r="J511" i="5"/>
  <c r="O510" i="5"/>
  <c r="P510" i="5"/>
  <c r="Q510" i="5"/>
  <c r="H510" i="5"/>
  <c r="J510" i="5"/>
  <c r="O509" i="5"/>
  <c r="P509" i="5"/>
  <c r="Q509" i="5"/>
  <c r="H509" i="5"/>
  <c r="J509" i="5"/>
  <c r="O508" i="5"/>
  <c r="P508" i="5"/>
  <c r="Q508" i="5"/>
  <c r="H508" i="5"/>
  <c r="J508" i="5"/>
  <c r="O507" i="5"/>
  <c r="P507" i="5"/>
  <c r="Q507" i="5"/>
  <c r="H507" i="5"/>
  <c r="J507" i="5"/>
  <c r="O506" i="5"/>
  <c r="P506" i="5"/>
  <c r="Q506" i="5"/>
  <c r="H506" i="5"/>
  <c r="J506" i="5"/>
  <c r="O505" i="5"/>
  <c r="P505" i="5"/>
  <c r="Q505" i="5"/>
  <c r="H505" i="5"/>
  <c r="J505" i="5"/>
  <c r="O504" i="5"/>
  <c r="P504" i="5"/>
  <c r="Q504" i="5"/>
  <c r="H504" i="5"/>
  <c r="J504" i="5"/>
  <c r="O503" i="5"/>
  <c r="P503" i="5"/>
  <c r="Q503" i="5"/>
  <c r="H503" i="5"/>
  <c r="J503" i="5"/>
  <c r="O502" i="5"/>
  <c r="P502" i="5"/>
  <c r="Q502" i="5"/>
  <c r="H502" i="5"/>
  <c r="J502" i="5"/>
  <c r="O501" i="5"/>
  <c r="P501" i="5"/>
  <c r="Q501" i="5"/>
  <c r="H501" i="5"/>
  <c r="J501" i="5"/>
  <c r="O500" i="5"/>
  <c r="P500" i="5"/>
  <c r="Q500" i="5"/>
  <c r="H500" i="5"/>
  <c r="J500" i="5"/>
  <c r="O499" i="5"/>
  <c r="P499" i="5"/>
  <c r="Q499" i="5"/>
  <c r="H499" i="5"/>
  <c r="J499" i="5"/>
  <c r="O498" i="5"/>
  <c r="P498" i="5"/>
  <c r="Q498" i="5"/>
  <c r="H498" i="5"/>
  <c r="J498" i="5"/>
  <c r="O497" i="5"/>
  <c r="P497" i="5"/>
  <c r="Q497" i="5"/>
  <c r="H497" i="5"/>
  <c r="J497" i="5"/>
  <c r="O496" i="5"/>
  <c r="P496" i="5"/>
  <c r="Q496" i="5"/>
  <c r="H496" i="5"/>
  <c r="J496" i="5"/>
  <c r="O495" i="5"/>
  <c r="P495" i="5"/>
  <c r="Q495" i="5"/>
  <c r="H495" i="5"/>
  <c r="J495" i="5"/>
  <c r="O494" i="5"/>
  <c r="P494" i="5"/>
  <c r="Q494" i="5"/>
  <c r="H494" i="5"/>
  <c r="J494" i="5"/>
  <c r="O493" i="5"/>
  <c r="P493" i="5"/>
  <c r="Q493" i="5"/>
  <c r="H493" i="5"/>
  <c r="J493" i="5"/>
  <c r="O492" i="5"/>
  <c r="P492" i="5"/>
  <c r="Q492" i="5"/>
  <c r="H492" i="5"/>
  <c r="J492" i="5"/>
  <c r="O491" i="5"/>
  <c r="P491" i="5"/>
  <c r="Q491" i="5"/>
  <c r="H491" i="5"/>
  <c r="J491" i="5"/>
  <c r="O490" i="5"/>
  <c r="P490" i="5"/>
  <c r="Q490" i="5"/>
  <c r="H490" i="5"/>
  <c r="J490" i="5"/>
  <c r="O489" i="5"/>
  <c r="P489" i="5"/>
  <c r="Q489" i="5"/>
  <c r="H489" i="5"/>
  <c r="J489" i="5"/>
  <c r="O488" i="5"/>
  <c r="P488" i="5"/>
  <c r="Q488" i="5"/>
  <c r="H488" i="5"/>
  <c r="J488" i="5"/>
  <c r="O487" i="5"/>
  <c r="P487" i="5"/>
  <c r="Q487" i="5"/>
  <c r="H487" i="5"/>
  <c r="J487" i="5"/>
  <c r="O486" i="5"/>
  <c r="P486" i="5"/>
  <c r="Q486" i="5"/>
  <c r="H486" i="5"/>
  <c r="J486" i="5"/>
  <c r="O485" i="5"/>
  <c r="P485" i="5"/>
  <c r="Q485" i="5"/>
  <c r="H485" i="5"/>
  <c r="J485" i="5"/>
  <c r="O484" i="5"/>
  <c r="P484" i="5"/>
  <c r="Q484" i="5"/>
  <c r="H484" i="5"/>
  <c r="J484" i="5"/>
  <c r="O483" i="5"/>
  <c r="P483" i="5"/>
  <c r="Q483" i="5"/>
  <c r="H483" i="5"/>
  <c r="J483" i="5"/>
  <c r="O482" i="5"/>
  <c r="P482" i="5"/>
  <c r="Q482" i="5"/>
  <c r="H482" i="5"/>
  <c r="J482" i="5"/>
  <c r="O481" i="5"/>
  <c r="P481" i="5"/>
  <c r="Q481" i="5"/>
  <c r="H481" i="5"/>
  <c r="J481" i="5"/>
  <c r="O480" i="5"/>
  <c r="P480" i="5"/>
  <c r="Q480" i="5"/>
  <c r="H480" i="5"/>
  <c r="J480" i="5"/>
  <c r="O479" i="5"/>
  <c r="P479" i="5"/>
  <c r="Q479" i="5"/>
  <c r="H479" i="5"/>
  <c r="J479" i="5"/>
  <c r="O478" i="5"/>
  <c r="P478" i="5"/>
  <c r="Q478" i="5"/>
  <c r="H478" i="5"/>
  <c r="J478" i="5"/>
  <c r="O477" i="5"/>
  <c r="P477" i="5"/>
  <c r="Q477" i="5"/>
  <c r="H477" i="5"/>
  <c r="J477" i="5"/>
  <c r="O476" i="5"/>
  <c r="P476" i="5"/>
  <c r="Q476" i="5"/>
  <c r="H476" i="5"/>
  <c r="J476" i="5"/>
  <c r="O475" i="5"/>
  <c r="P475" i="5"/>
  <c r="Q475" i="5"/>
  <c r="H475" i="5"/>
  <c r="J475" i="5"/>
  <c r="O474" i="5"/>
  <c r="P474" i="5"/>
  <c r="Q474" i="5"/>
  <c r="H474" i="5"/>
  <c r="J474" i="5"/>
  <c r="O473" i="5"/>
  <c r="P473" i="5"/>
  <c r="Q473" i="5"/>
  <c r="H473" i="5"/>
  <c r="J473" i="5"/>
  <c r="O472" i="5"/>
  <c r="P472" i="5"/>
  <c r="Q472" i="5"/>
  <c r="H472" i="5"/>
  <c r="J472" i="5"/>
  <c r="O471" i="5"/>
  <c r="P471" i="5"/>
  <c r="Q471" i="5"/>
  <c r="H471" i="5"/>
  <c r="J471" i="5"/>
  <c r="O470" i="5"/>
  <c r="P470" i="5"/>
  <c r="Q470" i="5"/>
  <c r="H470" i="5"/>
  <c r="J470" i="5"/>
  <c r="O469" i="5"/>
  <c r="P469" i="5"/>
  <c r="Q469" i="5"/>
  <c r="H469" i="5"/>
  <c r="J469" i="5"/>
  <c r="O468" i="5"/>
  <c r="P468" i="5"/>
  <c r="Q468" i="5"/>
  <c r="H468" i="5"/>
  <c r="J468" i="5"/>
  <c r="O467" i="5"/>
  <c r="P467" i="5"/>
  <c r="Q467" i="5"/>
  <c r="H467" i="5"/>
  <c r="J467" i="5"/>
  <c r="O466" i="5"/>
  <c r="P466" i="5"/>
  <c r="Q466" i="5"/>
  <c r="H466" i="5"/>
  <c r="J466" i="5"/>
  <c r="O465" i="5"/>
  <c r="P465" i="5"/>
  <c r="Q465" i="5"/>
  <c r="H465" i="5"/>
  <c r="J465" i="5"/>
  <c r="O464" i="5"/>
  <c r="P464" i="5"/>
  <c r="Q464" i="5"/>
  <c r="H464" i="5"/>
  <c r="J464" i="5"/>
  <c r="O463" i="5"/>
  <c r="P463" i="5"/>
  <c r="Q463" i="5"/>
  <c r="H463" i="5"/>
  <c r="J463" i="5"/>
  <c r="O462" i="5"/>
  <c r="P462" i="5"/>
  <c r="Q462" i="5"/>
  <c r="H462" i="5"/>
  <c r="J462" i="5"/>
  <c r="O461" i="5"/>
  <c r="P461" i="5"/>
  <c r="Q461" i="5"/>
  <c r="H461" i="5"/>
  <c r="J461" i="5"/>
  <c r="O460" i="5"/>
  <c r="P460" i="5"/>
  <c r="Q460" i="5"/>
  <c r="H460" i="5"/>
  <c r="J460" i="5"/>
  <c r="O459" i="5"/>
  <c r="P459" i="5"/>
  <c r="Q459" i="5"/>
  <c r="H459" i="5"/>
  <c r="J459" i="5"/>
  <c r="O458" i="5"/>
  <c r="P458" i="5"/>
  <c r="Q458" i="5"/>
  <c r="H458" i="5"/>
  <c r="J458" i="5"/>
  <c r="O457" i="5"/>
  <c r="P457" i="5"/>
  <c r="Q457" i="5"/>
  <c r="H457" i="5"/>
  <c r="J457" i="5"/>
  <c r="O456" i="5"/>
  <c r="P456" i="5"/>
  <c r="Q456" i="5"/>
  <c r="H456" i="5"/>
  <c r="J456" i="5"/>
  <c r="O455" i="5"/>
  <c r="P455" i="5"/>
  <c r="Q455" i="5"/>
  <c r="H455" i="5"/>
  <c r="J455" i="5"/>
  <c r="O454" i="5"/>
  <c r="P454" i="5"/>
  <c r="Q454" i="5"/>
  <c r="H454" i="5"/>
  <c r="J454" i="5"/>
  <c r="O453" i="5"/>
  <c r="P453" i="5"/>
  <c r="Q453" i="5"/>
  <c r="H453" i="5"/>
  <c r="J453" i="5"/>
  <c r="O452" i="5"/>
  <c r="P452" i="5"/>
  <c r="Q452" i="5"/>
  <c r="H452" i="5"/>
  <c r="J452" i="5"/>
  <c r="O451" i="5"/>
  <c r="P451" i="5"/>
  <c r="Q451" i="5"/>
  <c r="H451" i="5"/>
  <c r="J451" i="5"/>
  <c r="O450" i="5"/>
  <c r="P450" i="5"/>
  <c r="Q450" i="5"/>
  <c r="H450" i="5"/>
  <c r="J450" i="5"/>
  <c r="O449" i="5"/>
  <c r="P449" i="5"/>
  <c r="Q449" i="5"/>
  <c r="H449" i="5"/>
  <c r="J449" i="5"/>
  <c r="O448" i="5"/>
  <c r="P448" i="5"/>
  <c r="Q448" i="5"/>
  <c r="H448" i="5"/>
  <c r="J448" i="5"/>
  <c r="O445" i="5"/>
  <c r="P445" i="5"/>
  <c r="Q445" i="5"/>
  <c r="H445" i="5"/>
  <c r="J445" i="5"/>
  <c r="O444" i="5"/>
  <c r="P444" i="5"/>
  <c r="Q444" i="5"/>
  <c r="H444" i="5"/>
  <c r="J444" i="5"/>
  <c r="O443" i="5"/>
  <c r="P443" i="5"/>
  <c r="Q443" i="5"/>
  <c r="H443" i="5"/>
  <c r="J443" i="5"/>
  <c r="O442" i="5"/>
  <c r="P442" i="5"/>
  <c r="Q442" i="5"/>
  <c r="H442" i="5"/>
  <c r="J442" i="5"/>
  <c r="O441" i="5"/>
  <c r="P441" i="5"/>
  <c r="Q441" i="5"/>
  <c r="H441" i="5"/>
  <c r="J441" i="5"/>
  <c r="O440" i="5"/>
  <c r="P440" i="5"/>
  <c r="Q440" i="5"/>
  <c r="H440" i="5"/>
  <c r="J440" i="5"/>
  <c r="O439" i="5"/>
  <c r="P439" i="5"/>
  <c r="Q439" i="5"/>
  <c r="H439" i="5"/>
  <c r="J439" i="5"/>
  <c r="O438" i="5"/>
  <c r="P438" i="5"/>
  <c r="Q438" i="5"/>
  <c r="H438" i="5"/>
  <c r="J438" i="5"/>
  <c r="O437" i="5"/>
  <c r="P437" i="5"/>
  <c r="Q437" i="5"/>
  <c r="H437" i="5"/>
  <c r="J437" i="5"/>
  <c r="O436" i="5"/>
  <c r="P436" i="5"/>
  <c r="Q436" i="5"/>
  <c r="H436" i="5"/>
  <c r="J436" i="5"/>
  <c r="O435" i="5"/>
  <c r="P435" i="5"/>
  <c r="Q435" i="5"/>
  <c r="H435" i="5"/>
  <c r="J435" i="5"/>
  <c r="O434" i="5"/>
  <c r="P434" i="5"/>
  <c r="Q434" i="5"/>
  <c r="H434" i="5"/>
  <c r="J434" i="5"/>
  <c r="O433" i="5"/>
  <c r="P433" i="5"/>
  <c r="Q433" i="5"/>
  <c r="H433" i="5"/>
  <c r="J433" i="5"/>
  <c r="O432" i="5"/>
  <c r="P432" i="5"/>
  <c r="Q432" i="5"/>
  <c r="H432" i="5"/>
  <c r="J432" i="5"/>
  <c r="O431" i="5"/>
  <c r="P431" i="5"/>
  <c r="Q431" i="5"/>
  <c r="H431" i="5"/>
  <c r="J431" i="5"/>
  <c r="O430" i="5"/>
  <c r="P430" i="5"/>
  <c r="Q430" i="5"/>
  <c r="H430" i="5"/>
  <c r="J430" i="5"/>
  <c r="O429" i="5"/>
  <c r="P429" i="5"/>
  <c r="Q429" i="5"/>
  <c r="H429" i="5"/>
  <c r="J429" i="5"/>
  <c r="O428" i="5"/>
  <c r="P428" i="5"/>
  <c r="Q428" i="5"/>
  <c r="H428" i="5"/>
  <c r="J428" i="5"/>
  <c r="O427" i="5"/>
  <c r="P427" i="5"/>
  <c r="Q427" i="5"/>
  <c r="H427" i="5"/>
  <c r="J427" i="5"/>
  <c r="O426" i="5"/>
  <c r="P426" i="5"/>
  <c r="Q426" i="5"/>
  <c r="H426" i="5"/>
  <c r="J426" i="5"/>
  <c r="O425" i="5"/>
  <c r="P425" i="5"/>
  <c r="Q425" i="5"/>
  <c r="H425" i="5"/>
  <c r="J425" i="5"/>
  <c r="O424" i="5"/>
  <c r="P424" i="5"/>
  <c r="Q424" i="5"/>
  <c r="H424" i="5"/>
  <c r="J424" i="5"/>
  <c r="O423" i="5"/>
  <c r="P423" i="5"/>
  <c r="Q423" i="5"/>
  <c r="H423" i="5"/>
  <c r="J423" i="5"/>
  <c r="O422" i="5"/>
  <c r="P422" i="5"/>
  <c r="Q422" i="5"/>
  <c r="H422" i="5"/>
  <c r="J422" i="5"/>
  <c r="O421" i="5"/>
  <c r="P421" i="5"/>
  <c r="Q421" i="5"/>
  <c r="H421" i="5"/>
  <c r="J421" i="5"/>
  <c r="O420" i="5"/>
  <c r="P420" i="5"/>
  <c r="Q420" i="5"/>
  <c r="H420" i="5"/>
  <c r="J420" i="5"/>
  <c r="O419" i="5"/>
  <c r="P419" i="5"/>
  <c r="Q419" i="5"/>
  <c r="H419" i="5"/>
  <c r="J419" i="5"/>
  <c r="O418" i="5"/>
  <c r="P418" i="5"/>
  <c r="Q418" i="5"/>
  <c r="H418" i="5"/>
  <c r="J418" i="5"/>
  <c r="O417" i="5"/>
  <c r="P417" i="5"/>
  <c r="Q417" i="5"/>
  <c r="H417" i="5"/>
  <c r="J417" i="5"/>
  <c r="O416" i="5"/>
  <c r="P416" i="5"/>
  <c r="Q416" i="5"/>
  <c r="H416" i="5"/>
  <c r="J416" i="5"/>
  <c r="O415" i="5"/>
  <c r="P415" i="5"/>
  <c r="Q415" i="5"/>
  <c r="H415" i="5"/>
  <c r="J415" i="5"/>
  <c r="O414" i="5"/>
  <c r="P414" i="5"/>
  <c r="Q414" i="5"/>
  <c r="H414" i="5"/>
  <c r="J414" i="5"/>
  <c r="O413" i="5"/>
  <c r="P413" i="5"/>
  <c r="Q413" i="5"/>
  <c r="H413" i="5"/>
  <c r="J413" i="5"/>
  <c r="O412" i="5"/>
  <c r="P412" i="5"/>
  <c r="Q412" i="5"/>
  <c r="H412" i="5"/>
  <c r="J412" i="5"/>
  <c r="O411" i="5"/>
  <c r="P411" i="5"/>
  <c r="Q411" i="5"/>
  <c r="H411" i="5"/>
  <c r="J411" i="5"/>
  <c r="O410" i="5"/>
  <c r="P410" i="5"/>
  <c r="Q410" i="5"/>
  <c r="H410" i="5"/>
  <c r="J410" i="5"/>
  <c r="O409" i="5"/>
  <c r="P409" i="5"/>
  <c r="Q409" i="5"/>
  <c r="H409" i="5"/>
  <c r="J409" i="5"/>
  <c r="O408" i="5"/>
  <c r="P408" i="5"/>
  <c r="Q408" i="5"/>
  <c r="H408" i="5"/>
  <c r="J408" i="5"/>
  <c r="O407" i="5"/>
  <c r="P407" i="5"/>
  <c r="Q407" i="5"/>
  <c r="H407" i="5"/>
  <c r="J407" i="5"/>
  <c r="O406" i="5"/>
  <c r="P406" i="5"/>
  <c r="Q406" i="5"/>
  <c r="H406" i="5"/>
  <c r="J406" i="5"/>
  <c r="O405" i="5"/>
  <c r="P405" i="5"/>
  <c r="Q405" i="5"/>
  <c r="H405" i="5"/>
  <c r="J405" i="5"/>
  <c r="O404" i="5"/>
  <c r="P404" i="5"/>
  <c r="Q404" i="5"/>
  <c r="H404" i="5"/>
  <c r="J404" i="5"/>
  <c r="O403" i="5"/>
  <c r="P403" i="5"/>
  <c r="Q403" i="5"/>
  <c r="H403" i="5"/>
  <c r="J403" i="5"/>
  <c r="O402" i="5"/>
  <c r="P402" i="5"/>
  <c r="Q402" i="5"/>
  <c r="H402" i="5"/>
  <c r="J402" i="5"/>
  <c r="O401" i="5"/>
  <c r="P401" i="5"/>
  <c r="Q401" i="5"/>
  <c r="H401" i="5"/>
  <c r="J401" i="5"/>
  <c r="O400" i="5"/>
  <c r="P400" i="5"/>
  <c r="Q400" i="5"/>
  <c r="H400" i="5"/>
  <c r="J400" i="5"/>
  <c r="O399" i="5"/>
  <c r="P399" i="5"/>
  <c r="Q399" i="5"/>
  <c r="H399" i="5"/>
  <c r="J399" i="5"/>
  <c r="O398" i="5"/>
  <c r="P398" i="5"/>
  <c r="Q398" i="5"/>
  <c r="H398" i="5"/>
  <c r="J398" i="5"/>
  <c r="O397" i="5"/>
  <c r="P397" i="5"/>
  <c r="Q397" i="5"/>
  <c r="H397" i="5"/>
  <c r="J397" i="5"/>
  <c r="O396" i="5"/>
  <c r="P396" i="5"/>
  <c r="Q396" i="5"/>
  <c r="H396" i="5"/>
  <c r="J396" i="5"/>
  <c r="O395" i="5"/>
  <c r="P395" i="5"/>
  <c r="Q395" i="5"/>
  <c r="H395" i="5"/>
  <c r="J395" i="5"/>
  <c r="O394" i="5"/>
  <c r="P394" i="5"/>
  <c r="Q394" i="5"/>
  <c r="H394" i="5"/>
  <c r="J394" i="5"/>
  <c r="O393" i="5"/>
  <c r="P393" i="5"/>
  <c r="Q393" i="5"/>
  <c r="H393" i="5"/>
  <c r="J393" i="5"/>
  <c r="O392" i="5"/>
  <c r="P392" i="5"/>
  <c r="Q392" i="5"/>
  <c r="H392" i="5"/>
  <c r="J392" i="5"/>
  <c r="O391" i="5"/>
  <c r="P391" i="5"/>
  <c r="Q391" i="5"/>
  <c r="H391" i="5"/>
  <c r="J391" i="5"/>
  <c r="O390" i="5"/>
  <c r="P390" i="5"/>
  <c r="Q390" i="5"/>
  <c r="H390" i="5"/>
  <c r="J390" i="5"/>
  <c r="O389" i="5"/>
  <c r="P389" i="5"/>
  <c r="Q389" i="5"/>
  <c r="H389" i="5"/>
  <c r="J389" i="5"/>
  <c r="O388" i="5"/>
  <c r="P388" i="5"/>
  <c r="Q388" i="5"/>
  <c r="H388" i="5"/>
  <c r="J388" i="5"/>
  <c r="O387" i="5"/>
  <c r="P387" i="5"/>
  <c r="Q387" i="5"/>
  <c r="H387" i="5"/>
  <c r="J387" i="5"/>
  <c r="O386" i="5"/>
  <c r="P386" i="5"/>
  <c r="Q386" i="5"/>
  <c r="H386" i="5"/>
  <c r="J386" i="5"/>
  <c r="O385" i="5"/>
  <c r="P385" i="5"/>
  <c r="Q385" i="5"/>
  <c r="H385" i="5"/>
  <c r="J385" i="5"/>
  <c r="O384" i="5"/>
  <c r="P384" i="5"/>
  <c r="Q384" i="5"/>
  <c r="H384" i="5"/>
  <c r="J384" i="5"/>
  <c r="O383" i="5"/>
  <c r="P383" i="5"/>
  <c r="Q383" i="5"/>
  <c r="H383" i="5"/>
  <c r="J383" i="5"/>
  <c r="O382" i="5"/>
  <c r="P382" i="5"/>
  <c r="Q382" i="5"/>
  <c r="H382" i="5"/>
  <c r="J382" i="5"/>
  <c r="O381" i="5"/>
  <c r="P381" i="5"/>
  <c r="Q381" i="5"/>
  <c r="H381" i="5"/>
  <c r="J381" i="5"/>
  <c r="O380" i="5"/>
  <c r="P380" i="5"/>
  <c r="Q380" i="5"/>
  <c r="H380" i="5"/>
  <c r="J380" i="5"/>
  <c r="O379" i="5"/>
  <c r="P379" i="5"/>
  <c r="Q379" i="5"/>
  <c r="H379" i="5"/>
  <c r="J379" i="5"/>
  <c r="O378" i="5"/>
  <c r="P378" i="5"/>
  <c r="Q378" i="5"/>
  <c r="H378" i="5"/>
  <c r="J378" i="5"/>
  <c r="O377" i="5"/>
  <c r="P377" i="5"/>
  <c r="Q377" i="5"/>
  <c r="H377" i="5"/>
  <c r="J377" i="5"/>
  <c r="O376" i="5"/>
  <c r="P376" i="5"/>
  <c r="Q376" i="5"/>
  <c r="H376" i="5"/>
  <c r="J376" i="5"/>
  <c r="O375" i="5"/>
  <c r="P375" i="5"/>
  <c r="Q375" i="5"/>
  <c r="H375" i="5"/>
  <c r="J375" i="5"/>
  <c r="O374" i="5"/>
  <c r="P374" i="5"/>
  <c r="Q374" i="5"/>
  <c r="H374" i="5"/>
  <c r="J374" i="5"/>
  <c r="O373" i="5"/>
  <c r="P373" i="5"/>
  <c r="Q373" i="5"/>
  <c r="H373" i="5"/>
  <c r="J373" i="5"/>
  <c r="O372" i="5"/>
  <c r="P372" i="5"/>
  <c r="Q372" i="5"/>
  <c r="H372" i="5"/>
  <c r="J372" i="5"/>
  <c r="O371" i="5"/>
  <c r="P371" i="5"/>
  <c r="Q371" i="5"/>
  <c r="H371" i="5"/>
  <c r="J371" i="5"/>
  <c r="O370" i="5"/>
  <c r="P370" i="5"/>
  <c r="Q370" i="5"/>
  <c r="H370" i="5"/>
  <c r="J370" i="5"/>
  <c r="O369" i="5"/>
  <c r="P369" i="5"/>
  <c r="Q369" i="5"/>
  <c r="H369" i="5"/>
  <c r="J369" i="5"/>
  <c r="O368" i="5"/>
  <c r="P368" i="5"/>
  <c r="Q368" i="5"/>
  <c r="H368" i="5"/>
  <c r="J368" i="5"/>
  <c r="O367" i="5"/>
  <c r="P367" i="5"/>
  <c r="Q367" i="5"/>
  <c r="H367" i="5"/>
  <c r="J367" i="5"/>
  <c r="O366" i="5"/>
  <c r="P366" i="5"/>
  <c r="Q366" i="5"/>
  <c r="H366" i="5"/>
  <c r="J366" i="5"/>
  <c r="O365" i="5"/>
  <c r="P365" i="5"/>
  <c r="Q365" i="5"/>
  <c r="H365" i="5"/>
  <c r="J365" i="5"/>
  <c r="O364" i="5"/>
  <c r="P364" i="5"/>
  <c r="Q364" i="5"/>
  <c r="H364" i="5"/>
  <c r="J364" i="5"/>
  <c r="O363" i="5"/>
  <c r="P363" i="5"/>
  <c r="Q363" i="5"/>
  <c r="H363" i="5"/>
  <c r="J363" i="5"/>
  <c r="O362" i="5"/>
  <c r="P362" i="5"/>
  <c r="Q362" i="5"/>
  <c r="H362" i="5"/>
  <c r="J362" i="5"/>
  <c r="O361" i="5"/>
  <c r="P361" i="5"/>
  <c r="Q361" i="5"/>
  <c r="H361" i="5"/>
  <c r="J361" i="5"/>
  <c r="O360" i="5"/>
  <c r="P360" i="5"/>
  <c r="Q360" i="5"/>
  <c r="H360" i="5"/>
  <c r="J360" i="5"/>
  <c r="O359" i="5"/>
  <c r="P359" i="5"/>
  <c r="Q359" i="5"/>
  <c r="H359" i="5"/>
  <c r="J359" i="5"/>
  <c r="O358" i="5"/>
  <c r="P358" i="5"/>
  <c r="Q358" i="5"/>
  <c r="H358" i="5"/>
  <c r="J358" i="5"/>
  <c r="O357" i="5"/>
  <c r="P357" i="5"/>
  <c r="Q357" i="5"/>
  <c r="H357" i="5"/>
  <c r="J357" i="5"/>
  <c r="O356" i="5"/>
  <c r="P356" i="5"/>
  <c r="Q356" i="5"/>
  <c r="H356" i="5"/>
  <c r="J356" i="5"/>
  <c r="O355" i="5"/>
  <c r="P355" i="5"/>
  <c r="Q355" i="5"/>
  <c r="H355" i="5"/>
  <c r="J355" i="5"/>
  <c r="O354" i="5"/>
  <c r="P354" i="5"/>
  <c r="Q354" i="5"/>
  <c r="H354" i="5"/>
  <c r="J354" i="5"/>
  <c r="O353" i="5"/>
  <c r="P353" i="5"/>
  <c r="Q353" i="5"/>
  <c r="H353" i="5"/>
  <c r="J353" i="5"/>
  <c r="O352" i="5"/>
  <c r="P352" i="5"/>
  <c r="Q352" i="5"/>
  <c r="H352" i="5"/>
  <c r="J352" i="5"/>
  <c r="O351" i="5"/>
  <c r="P351" i="5"/>
  <c r="Q351" i="5"/>
  <c r="H351" i="5"/>
  <c r="J351" i="5"/>
  <c r="O350" i="5"/>
  <c r="P350" i="5"/>
  <c r="Q350" i="5"/>
  <c r="H350" i="5"/>
  <c r="J350" i="5"/>
  <c r="O349" i="5"/>
  <c r="P349" i="5"/>
  <c r="Q349" i="5"/>
  <c r="H349" i="5"/>
  <c r="J349" i="5"/>
  <c r="O348" i="5"/>
  <c r="P348" i="5"/>
  <c r="Q348" i="5"/>
  <c r="H348" i="5"/>
  <c r="J348" i="5"/>
  <c r="O347" i="5"/>
  <c r="P347" i="5"/>
  <c r="Q347" i="5"/>
  <c r="H347" i="5"/>
  <c r="J347" i="5"/>
  <c r="O346" i="5"/>
  <c r="P346" i="5"/>
  <c r="Q346" i="5"/>
  <c r="H346" i="5"/>
  <c r="J346" i="5"/>
  <c r="O345" i="5"/>
  <c r="P345" i="5"/>
  <c r="Q345" i="5"/>
  <c r="H345" i="5"/>
  <c r="J345" i="5"/>
  <c r="O344" i="5"/>
  <c r="P344" i="5"/>
  <c r="Q344" i="5"/>
  <c r="H344" i="5"/>
  <c r="J344" i="5"/>
  <c r="O343" i="5"/>
  <c r="P343" i="5"/>
  <c r="Q343" i="5"/>
  <c r="H343" i="5"/>
  <c r="J343" i="5"/>
  <c r="O342" i="5"/>
  <c r="P342" i="5"/>
  <c r="Q342" i="5"/>
  <c r="H342" i="5"/>
  <c r="J342" i="5"/>
  <c r="O341" i="5"/>
  <c r="P341" i="5"/>
  <c r="Q341" i="5"/>
  <c r="H341" i="5"/>
  <c r="J341" i="5"/>
  <c r="O340" i="5"/>
  <c r="P340" i="5"/>
  <c r="Q340" i="5"/>
  <c r="H340" i="5"/>
  <c r="J340" i="5"/>
  <c r="O339" i="5"/>
  <c r="P339" i="5"/>
  <c r="Q339" i="5"/>
  <c r="H339" i="5"/>
  <c r="J339" i="5"/>
  <c r="O338" i="5"/>
  <c r="P338" i="5"/>
  <c r="Q338" i="5"/>
  <c r="H338" i="5"/>
  <c r="J338" i="5"/>
  <c r="O337" i="5"/>
  <c r="P337" i="5"/>
  <c r="Q337" i="5"/>
  <c r="H337" i="5"/>
  <c r="J337" i="5"/>
  <c r="O336" i="5"/>
  <c r="P336" i="5"/>
  <c r="Q336" i="5"/>
  <c r="H336" i="5"/>
  <c r="J336" i="5"/>
  <c r="O335" i="5"/>
  <c r="P335" i="5"/>
  <c r="Q335" i="5"/>
  <c r="H335" i="5"/>
  <c r="J335" i="5"/>
  <c r="O334" i="5"/>
  <c r="P334" i="5"/>
  <c r="Q334" i="5"/>
  <c r="H334" i="5"/>
  <c r="J334" i="5"/>
  <c r="O333" i="5"/>
  <c r="P333" i="5"/>
  <c r="Q333" i="5"/>
  <c r="H333" i="5"/>
  <c r="J333" i="5"/>
  <c r="O332" i="5"/>
  <c r="P332" i="5"/>
  <c r="Q332" i="5"/>
  <c r="H332" i="5"/>
  <c r="J332" i="5"/>
  <c r="O331" i="5"/>
  <c r="P331" i="5"/>
  <c r="Q331" i="5"/>
  <c r="H331" i="5"/>
  <c r="J331" i="5"/>
  <c r="O330" i="5"/>
  <c r="P330" i="5"/>
  <c r="Q330" i="5"/>
  <c r="H330" i="5"/>
  <c r="J330" i="5"/>
  <c r="O329" i="5"/>
  <c r="P329" i="5"/>
  <c r="Q329" i="5"/>
  <c r="H329" i="5"/>
  <c r="J329" i="5"/>
  <c r="O328" i="5"/>
  <c r="P328" i="5"/>
  <c r="Q328" i="5"/>
  <c r="H328" i="5"/>
  <c r="J328" i="5"/>
  <c r="O327" i="5"/>
  <c r="P327" i="5"/>
  <c r="Q327" i="5"/>
  <c r="H327" i="5"/>
  <c r="J327" i="5"/>
  <c r="O326" i="5"/>
  <c r="P326" i="5"/>
  <c r="Q326" i="5"/>
  <c r="H326" i="5"/>
  <c r="J326" i="5"/>
  <c r="O325" i="5"/>
  <c r="P325" i="5"/>
  <c r="Q325" i="5"/>
  <c r="H325" i="5"/>
  <c r="J325" i="5"/>
  <c r="O324" i="5"/>
  <c r="P324" i="5"/>
  <c r="Q324" i="5"/>
  <c r="H324" i="5"/>
  <c r="J324" i="5"/>
  <c r="O323" i="5"/>
  <c r="P323" i="5"/>
  <c r="Q323" i="5"/>
  <c r="H323" i="5"/>
  <c r="J323" i="5"/>
  <c r="O322" i="5"/>
  <c r="P322" i="5"/>
  <c r="Q322" i="5"/>
  <c r="H322" i="5"/>
  <c r="J322" i="5"/>
  <c r="O321" i="5"/>
  <c r="P321" i="5"/>
  <c r="Q321" i="5"/>
  <c r="H321" i="5"/>
  <c r="J321" i="5"/>
  <c r="O320" i="5"/>
  <c r="P320" i="5"/>
  <c r="Q320" i="5"/>
  <c r="H320" i="5"/>
  <c r="J320" i="5"/>
  <c r="O319" i="5"/>
  <c r="P319" i="5"/>
  <c r="Q319" i="5"/>
  <c r="H319" i="5"/>
  <c r="J319" i="5"/>
  <c r="O318" i="5"/>
  <c r="P318" i="5"/>
  <c r="Q318" i="5"/>
  <c r="H318" i="5"/>
  <c r="J318" i="5"/>
  <c r="O317" i="5"/>
  <c r="P317" i="5"/>
  <c r="Q317" i="5"/>
  <c r="H317" i="5"/>
  <c r="J317" i="5"/>
  <c r="O316" i="5"/>
  <c r="P316" i="5"/>
  <c r="Q316" i="5"/>
  <c r="H316" i="5"/>
  <c r="J316" i="5"/>
  <c r="O315" i="5"/>
  <c r="P315" i="5"/>
  <c r="Q315" i="5"/>
  <c r="H315" i="5"/>
  <c r="J315" i="5"/>
  <c r="O314" i="5"/>
  <c r="P314" i="5"/>
  <c r="Q314" i="5"/>
  <c r="H314" i="5"/>
  <c r="J314" i="5"/>
  <c r="O313" i="5"/>
  <c r="P313" i="5"/>
  <c r="Q313" i="5"/>
  <c r="H313" i="5"/>
  <c r="J313" i="5"/>
  <c r="O312" i="5"/>
  <c r="P312" i="5"/>
  <c r="Q312" i="5"/>
  <c r="H312" i="5"/>
  <c r="J312" i="5"/>
  <c r="O311" i="5"/>
  <c r="P311" i="5"/>
  <c r="Q311" i="5"/>
  <c r="H311" i="5"/>
  <c r="J311" i="5"/>
  <c r="O310" i="5"/>
  <c r="P310" i="5"/>
  <c r="Q310" i="5"/>
  <c r="H310" i="5"/>
  <c r="J310" i="5"/>
  <c r="O309" i="5"/>
  <c r="P309" i="5"/>
  <c r="Q309" i="5"/>
  <c r="H309" i="5"/>
  <c r="J309" i="5"/>
  <c r="O308" i="5"/>
  <c r="P308" i="5"/>
  <c r="Q308" i="5"/>
  <c r="H308" i="5"/>
  <c r="J308" i="5"/>
  <c r="O307" i="5"/>
  <c r="P307" i="5"/>
  <c r="Q307" i="5"/>
  <c r="H307" i="5"/>
  <c r="J307" i="5"/>
  <c r="O306" i="5"/>
  <c r="P306" i="5"/>
  <c r="Q306" i="5"/>
  <c r="H306" i="5"/>
  <c r="J306" i="5"/>
  <c r="O305" i="5"/>
  <c r="P305" i="5"/>
  <c r="Q305" i="5"/>
  <c r="H305" i="5"/>
  <c r="J305" i="5"/>
  <c r="O304" i="5"/>
  <c r="P304" i="5"/>
  <c r="Q304" i="5"/>
  <c r="H304" i="5"/>
  <c r="J304" i="5"/>
  <c r="O303" i="5"/>
  <c r="P303" i="5"/>
  <c r="Q303" i="5"/>
  <c r="H303" i="5"/>
  <c r="J303" i="5"/>
  <c r="O302" i="5"/>
  <c r="P302" i="5"/>
  <c r="Q302" i="5"/>
  <c r="H302" i="5"/>
  <c r="J302" i="5"/>
  <c r="O301" i="5"/>
  <c r="P301" i="5"/>
  <c r="Q301" i="5"/>
  <c r="H301" i="5"/>
  <c r="J301" i="5"/>
  <c r="O300" i="5"/>
  <c r="P300" i="5"/>
  <c r="Q300" i="5"/>
  <c r="H300" i="5"/>
  <c r="J300" i="5"/>
  <c r="O299" i="5"/>
  <c r="P299" i="5"/>
  <c r="Q299" i="5"/>
  <c r="H299" i="5"/>
  <c r="J299" i="5"/>
  <c r="O298" i="5"/>
  <c r="P298" i="5"/>
  <c r="Q298" i="5"/>
  <c r="H298" i="5"/>
  <c r="J298" i="5"/>
  <c r="O297" i="5"/>
  <c r="P297" i="5"/>
  <c r="Q297" i="5"/>
  <c r="H297" i="5"/>
  <c r="J297" i="5"/>
  <c r="O296" i="5"/>
  <c r="P296" i="5"/>
  <c r="Q296" i="5"/>
  <c r="H296" i="5"/>
  <c r="J296" i="5"/>
  <c r="O295" i="5"/>
  <c r="P295" i="5"/>
  <c r="Q295" i="5"/>
  <c r="H295" i="5"/>
  <c r="J295" i="5"/>
  <c r="O294" i="5"/>
  <c r="P294" i="5"/>
  <c r="Q294" i="5"/>
  <c r="H294" i="5"/>
  <c r="J294" i="5"/>
  <c r="O293" i="5"/>
  <c r="P293" i="5"/>
  <c r="Q293" i="5"/>
  <c r="H293" i="5"/>
  <c r="J293" i="5"/>
  <c r="O292" i="5"/>
  <c r="P292" i="5"/>
  <c r="Q292" i="5"/>
  <c r="H292" i="5"/>
  <c r="J292" i="5"/>
  <c r="O291" i="5"/>
  <c r="P291" i="5"/>
  <c r="Q291" i="5"/>
  <c r="H291" i="5"/>
  <c r="J291" i="5"/>
  <c r="O290" i="5"/>
  <c r="P290" i="5"/>
  <c r="Q290" i="5"/>
  <c r="H290" i="5"/>
  <c r="J290" i="5"/>
  <c r="O289" i="5"/>
  <c r="P289" i="5"/>
  <c r="Q289" i="5"/>
  <c r="H289" i="5"/>
  <c r="J289" i="5"/>
  <c r="O288" i="5"/>
  <c r="P288" i="5"/>
  <c r="Q288" i="5"/>
  <c r="H288" i="5"/>
  <c r="J288" i="5"/>
  <c r="O287" i="5"/>
  <c r="P287" i="5"/>
  <c r="Q287" i="5"/>
  <c r="H287" i="5"/>
  <c r="J287" i="5"/>
  <c r="O286" i="5"/>
  <c r="P286" i="5"/>
  <c r="Q286" i="5"/>
  <c r="H286" i="5"/>
  <c r="J286" i="5"/>
  <c r="O285" i="5"/>
  <c r="P285" i="5"/>
  <c r="Q285" i="5"/>
  <c r="H285" i="5"/>
  <c r="J285" i="5"/>
  <c r="O284" i="5"/>
  <c r="P284" i="5"/>
  <c r="Q284" i="5"/>
  <c r="H284" i="5"/>
  <c r="J284" i="5"/>
  <c r="O283" i="5"/>
  <c r="P283" i="5"/>
  <c r="Q283" i="5"/>
  <c r="H283" i="5"/>
  <c r="J283" i="5"/>
  <c r="O282" i="5"/>
  <c r="P282" i="5"/>
  <c r="Q282" i="5"/>
  <c r="H282" i="5"/>
  <c r="J282" i="5"/>
  <c r="O281" i="5"/>
  <c r="P281" i="5"/>
  <c r="Q281" i="5"/>
  <c r="H281" i="5"/>
  <c r="J281" i="5"/>
  <c r="O280" i="5"/>
  <c r="P280" i="5"/>
  <c r="Q280" i="5"/>
  <c r="H280" i="5"/>
  <c r="J280" i="5"/>
  <c r="O279" i="5"/>
  <c r="P279" i="5"/>
  <c r="Q279" i="5"/>
  <c r="H279" i="5"/>
  <c r="J279" i="5"/>
  <c r="O278" i="5"/>
  <c r="P278" i="5"/>
  <c r="Q278" i="5"/>
  <c r="H278" i="5"/>
  <c r="J278" i="5"/>
  <c r="O277" i="5"/>
  <c r="P277" i="5"/>
  <c r="Q277" i="5"/>
  <c r="H277" i="5"/>
  <c r="J277" i="5"/>
  <c r="O276" i="5"/>
  <c r="P276" i="5"/>
  <c r="Q276" i="5"/>
  <c r="H276" i="5"/>
  <c r="J276" i="5"/>
  <c r="O275" i="5"/>
  <c r="P275" i="5"/>
  <c r="Q275" i="5"/>
  <c r="H275" i="5"/>
  <c r="J275" i="5"/>
  <c r="O274" i="5"/>
  <c r="P274" i="5"/>
  <c r="Q274" i="5"/>
  <c r="H274" i="5"/>
  <c r="J274" i="5"/>
  <c r="O273" i="5"/>
  <c r="P273" i="5"/>
  <c r="Q273" i="5"/>
  <c r="H273" i="5"/>
  <c r="J273" i="5"/>
  <c r="O272" i="5"/>
  <c r="P272" i="5"/>
  <c r="Q272" i="5"/>
  <c r="H272" i="5"/>
  <c r="J272" i="5"/>
  <c r="O271" i="5"/>
  <c r="P271" i="5"/>
  <c r="Q271" i="5"/>
  <c r="H271" i="5"/>
  <c r="J271" i="5"/>
  <c r="O270" i="5"/>
  <c r="P270" i="5"/>
  <c r="Q270" i="5"/>
  <c r="H270" i="5"/>
  <c r="J270" i="5"/>
  <c r="O269" i="5"/>
  <c r="P269" i="5"/>
  <c r="Q269" i="5"/>
  <c r="H269" i="5"/>
  <c r="J269" i="5"/>
  <c r="O268" i="5"/>
  <c r="P268" i="5"/>
  <c r="Q268" i="5"/>
  <c r="H268" i="5"/>
  <c r="J268" i="5"/>
  <c r="O267" i="5"/>
  <c r="P267" i="5"/>
  <c r="Q267" i="5"/>
  <c r="H267" i="5"/>
  <c r="J267" i="5"/>
  <c r="O266" i="5"/>
  <c r="P266" i="5"/>
  <c r="Q266" i="5"/>
  <c r="H266" i="5"/>
  <c r="J266" i="5"/>
  <c r="O265" i="5"/>
  <c r="P265" i="5"/>
  <c r="Q265" i="5"/>
  <c r="H265" i="5"/>
  <c r="J265" i="5"/>
  <c r="O264" i="5"/>
  <c r="P264" i="5"/>
  <c r="Q264" i="5"/>
  <c r="H264" i="5"/>
  <c r="J264" i="5"/>
  <c r="O263" i="5"/>
  <c r="P263" i="5"/>
  <c r="Q263" i="5"/>
  <c r="H263" i="5"/>
  <c r="J263" i="5"/>
  <c r="O262" i="5"/>
  <c r="P262" i="5"/>
  <c r="Q262" i="5"/>
  <c r="H262" i="5"/>
  <c r="J262" i="5"/>
  <c r="O261" i="5"/>
  <c r="P261" i="5"/>
  <c r="Q261" i="5"/>
  <c r="H261" i="5"/>
  <c r="J261" i="5"/>
  <c r="O260" i="5"/>
  <c r="P260" i="5"/>
  <c r="Q260" i="5"/>
  <c r="H260" i="5"/>
  <c r="J260" i="5"/>
  <c r="O259" i="5"/>
  <c r="P259" i="5"/>
  <c r="Q259" i="5"/>
  <c r="H259" i="5"/>
  <c r="J259" i="5"/>
  <c r="O258" i="5"/>
  <c r="P258" i="5"/>
  <c r="Q258" i="5"/>
  <c r="H258" i="5"/>
  <c r="J258" i="5"/>
  <c r="O257" i="5"/>
  <c r="P257" i="5"/>
  <c r="Q257" i="5"/>
  <c r="H257" i="5"/>
  <c r="J257" i="5"/>
  <c r="O256" i="5"/>
  <c r="P256" i="5"/>
  <c r="Q256" i="5"/>
  <c r="H256" i="5"/>
  <c r="J256" i="5"/>
  <c r="O255" i="5"/>
  <c r="P255" i="5"/>
  <c r="Q255" i="5"/>
  <c r="H255" i="5"/>
  <c r="J255" i="5"/>
  <c r="O254" i="5"/>
  <c r="P254" i="5"/>
  <c r="Q254" i="5"/>
  <c r="H254" i="5"/>
  <c r="J254" i="5"/>
  <c r="O253" i="5"/>
  <c r="P253" i="5"/>
  <c r="Q253" i="5"/>
  <c r="H253" i="5"/>
  <c r="J253" i="5"/>
  <c r="O252" i="5"/>
  <c r="P252" i="5"/>
  <c r="Q252" i="5"/>
  <c r="H252" i="5"/>
  <c r="J252" i="5"/>
  <c r="O251" i="5"/>
  <c r="P251" i="5"/>
  <c r="Q251" i="5"/>
  <c r="H251" i="5"/>
  <c r="J251" i="5"/>
  <c r="O250" i="5"/>
  <c r="P250" i="5"/>
  <c r="Q250" i="5"/>
  <c r="H250" i="5"/>
  <c r="J250" i="5"/>
  <c r="O249" i="5"/>
  <c r="P249" i="5"/>
  <c r="Q249" i="5"/>
  <c r="H249" i="5"/>
  <c r="J249" i="5"/>
  <c r="O248" i="5"/>
  <c r="P248" i="5"/>
  <c r="Q248" i="5"/>
  <c r="H248" i="5"/>
  <c r="J248" i="5"/>
  <c r="O247" i="5"/>
  <c r="P247" i="5"/>
  <c r="Q247" i="5"/>
  <c r="H247" i="5"/>
  <c r="J247" i="5"/>
  <c r="O246" i="5"/>
  <c r="P246" i="5"/>
  <c r="Q246" i="5"/>
  <c r="H246" i="5"/>
  <c r="J246" i="5"/>
  <c r="O245" i="5"/>
  <c r="P245" i="5"/>
  <c r="Q245" i="5"/>
  <c r="H245" i="5"/>
  <c r="J245" i="5"/>
  <c r="O244" i="5"/>
  <c r="P244" i="5"/>
  <c r="Q244" i="5"/>
  <c r="H244" i="5"/>
  <c r="J244" i="5"/>
  <c r="O243" i="5"/>
  <c r="P243" i="5"/>
  <c r="Q243" i="5"/>
  <c r="H243" i="5"/>
  <c r="J243" i="5"/>
  <c r="O242" i="5"/>
  <c r="P242" i="5"/>
  <c r="Q242" i="5"/>
  <c r="H242" i="5"/>
  <c r="J242" i="5"/>
  <c r="O241" i="5"/>
  <c r="P241" i="5"/>
  <c r="Q241" i="5"/>
  <c r="H241" i="5"/>
  <c r="J241" i="5"/>
  <c r="O240" i="5"/>
  <c r="P240" i="5"/>
  <c r="Q240" i="5"/>
  <c r="H240" i="5"/>
  <c r="J240" i="5"/>
  <c r="O239" i="5"/>
  <c r="P239" i="5"/>
  <c r="Q239" i="5"/>
  <c r="H239" i="5"/>
  <c r="J239" i="5"/>
  <c r="O238" i="5"/>
  <c r="P238" i="5"/>
  <c r="Q238" i="5"/>
  <c r="H238" i="5"/>
  <c r="J238" i="5"/>
  <c r="O237" i="5"/>
  <c r="P237" i="5"/>
  <c r="Q237" i="5"/>
  <c r="H237" i="5"/>
  <c r="J237" i="5"/>
  <c r="O236" i="5"/>
  <c r="P236" i="5"/>
  <c r="Q236" i="5"/>
  <c r="H236" i="5"/>
  <c r="J236" i="5"/>
  <c r="O235" i="5"/>
  <c r="P235" i="5"/>
  <c r="Q235" i="5"/>
  <c r="H235" i="5"/>
  <c r="J235" i="5"/>
  <c r="O234" i="5"/>
  <c r="P234" i="5"/>
  <c r="Q234" i="5"/>
  <c r="H234" i="5"/>
  <c r="J234" i="5"/>
  <c r="O233" i="5"/>
  <c r="P233" i="5"/>
  <c r="Q233" i="5"/>
  <c r="H233" i="5"/>
  <c r="J233" i="5"/>
  <c r="O232" i="5"/>
  <c r="P232" i="5"/>
  <c r="Q232" i="5"/>
  <c r="H232" i="5"/>
  <c r="J232" i="5"/>
  <c r="O231" i="5"/>
  <c r="P231" i="5"/>
  <c r="Q231" i="5"/>
  <c r="H231" i="5"/>
  <c r="J231" i="5"/>
  <c r="O230" i="5"/>
  <c r="P230" i="5"/>
  <c r="Q230" i="5"/>
  <c r="H230" i="5"/>
  <c r="J230" i="5"/>
  <c r="O229" i="5"/>
  <c r="P229" i="5"/>
  <c r="Q229" i="5"/>
  <c r="H229" i="5"/>
  <c r="J229" i="5"/>
  <c r="O228" i="5"/>
  <c r="P228" i="5"/>
  <c r="Q228" i="5"/>
  <c r="H228" i="5"/>
  <c r="J228" i="5"/>
  <c r="O227" i="5"/>
  <c r="P227" i="5"/>
  <c r="Q227" i="5"/>
  <c r="H227" i="5"/>
  <c r="J227" i="5"/>
  <c r="O226" i="5"/>
  <c r="P226" i="5"/>
  <c r="Q226" i="5"/>
  <c r="H226" i="5"/>
  <c r="J226" i="5"/>
  <c r="O225" i="5"/>
  <c r="P225" i="5"/>
  <c r="Q225" i="5"/>
  <c r="H225" i="5"/>
  <c r="J225" i="5"/>
  <c r="O224" i="5"/>
  <c r="P224" i="5"/>
  <c r="Q224" i="5"/>
  <c r="H224" i="5"/>
  <c r="J224" i="5"/>
  <c r="O223" i="5"/>
  <c r="P223" i="5"/>
  <c r="Q223" i="5"/>
  <c r="H223" i="5"/>
  <c r="J223" i="5"/>
  <c r="O222" i="5"/>
  <c r="P222" i="5"/>
  <c r="Q222" i="5"/>
  <c r="H222" i="5"/>
  <c r="J222" i="5"/>
  <c r="O221" i="5"/>
  <c r="P221" i="5"/>
  <c r="Q221" i="5"/>
  <c r="H221" i="5"/>
  <c r="J221" i="5"/>
  <c r="O220" i="5"/>
  <c r="P220" i="5"/>
  <c r="Q220" i="5"/>
  <c r="H220" i="5"/>
  <c r="J220" i="5"/>
  <c r="O219" i="5"/>
  <c r="P219" i="5"/>
  <c r="Q219" i="5"/>
  <c r="H219" i="5"/>
  <c r="J219" i="5"/>
  <c r="O218" i="5"/>
  <c r="P218" i="5"/>
  <c r="Q218" i="5"/>
  <c r="H218" i="5"/>
  <c r="J218" i="5"/>
  <c r="O217" i="5"/>
  <c r="P217" i="5"/>
  <c r="Q217" i="5"/>
  <c r="H217" i="5"/>
  <c r="J217" i="5"/>
  <c r="O216" i="5"/>
  <c r="P216" i="5"/>
  <c r="Q216" i="5"/>
  <c r="H216" i="5"/>
  <c r="J216" i="5"/>
  <c r="O215" i="5"/>
  <c r="P215" i="5"/>
  <c r="Q215" i="5"/>
  <c r="H215" i="5"/>
  <c r="J215" i="5"/>
  <c r="O214" i="5"/>
  <c r="P214" i="5"/>
  <c r="Q214" i="5"/>
  <c r="H214" i="5"/>
  <c r="J214" i="5"/>
  <c r="O213" i="5"/>
  <c r="P213" i="5"/>
  <c r="Q213" i="5"/>
  <c r="H213" i="5"/>
  <c r="J213" i="5"/>
  <c r="O212" i="5"/>
  <c r="P212" i="5"/>
  <c r="Q212" i="5"/>
  <c r="H212" i="5"/>
  <c r="J212" i="5"/>
  <c r="O211" i="5"/>
  <c r="P211" i="5"/>
  <c r="Q211" i="5"/>
  <c r="H211" i="5"/>
  <c r="J211" i="5"/>
  <c r="O210" i="5"/>
  <c r="P210" i="5"/>
  <c r="Q210" i="5"/>
  <c r="H210" i="5"/>
  <c r="J210" i="5"/>
  <c r="O209" i="5"/>
  <c r="P209" i="5"/>
  <c r="Q209" i="5"/>
  <c r="H209" i="5"/>
  <c r="J209" i="5"/>
  <c r="O208" i="5"/>
  <c r="P208" i="5"/>
  <c r="Q208" i="5"/>
  <c r="H208" i="5"/>
  <c r="J208" i="5"/>
  <c r="O207" i="5"/>
  <c r="P207" i="5"/>
  <c r="Q207" i="5"/>
  <c r="H207" i="5"/>
  <c r="J207" i="5"/>
  <c r="O206" i="5"/>
  <c r="P206" i="5"/>
  <c r="Q206" i="5"/>
  <c r="H206" i="5"/>
  <c r="J206" i="5"/>
  <c r="O205" i="5"/>
  <c r="P205" i="5"/>
  <c r="Q205" i="5"/>
  <c r="H205" i="5"/>
  <c r="J205" i="5"/>
  <c r="O204" i="5"/>
  <c r="P204" i="5"/>
  <c r="Q204" i="5"/>
  <c r="H204" i="5"/>
  <c r="J204" i="5"/>
  <c r="O203" i="5"/>
  <c r="P203" i="5"/>
  <c r="Q203" i="5"/>
  <c r="H203" i="5"/>
  <c r="J203" i="5"/>
  <c r="O202" i="5"/>
  <c r="P202" i="5"/>
  <c r="Q202" i="5"/>
  <c r="H202" i="5"/>
  <c r="J202" i="5"/>
  <c r="O201" i="5"/>
  <c r="P201" i="5"/>
  <c r="Q201" i="5"/>
  <c r="H201" i="5"/>
  <c r="J201" i="5"/>
  <c r="O200" i="5"/>
  <c r="P200" i="5"/>
  <c r="Q200" i="5"/>
  <c r="H200" i="5"/>
  <c r="J200" i="5"/>
  <c r="O199" i="5"/>
  <c r="P199" i="5"/>
  <c r="Q199" i="5"/>
  <c r="H199" i="5"/>
  <c r="J199" i="5"/>
  <c r="O198" i="5"/>
  <c r="P198" i="5"/>
  <c r="Q198" i="5"/>
  <c r="H198" i="5"/>
  <c r="J198" i="5"/>
  <c r="O197" i="5"/>
  <c r="P197" i="5"/>
  <c r="Q197" i="5"/>
  <c r="H197" i="5"/>
  <c r="J197" i="5"/>
  <c r="O196" i="5"/>
  <c r="P196" i="5"/>
  <c r="Q196" i="5"/>
  <c r="H196" i="5"/>
  <c r="J196" i="5"/>
  <c r="O195" i="5"/>
  <c r="P195" i="5"/>
  <c r="Q195" i="5"/>
  <c r="H195" i="5"/>
  <c r="J195" i="5"/>
  <c r="O194" i="5"/>
  <c r="P194" i="5"/>
  <c r="Q194" i="5"/>
  <c r="H194" i="5"/>
  <c r="J194" i="5"/>
  <c r="O193" i="5"/>
  <c r="P193" i="5"/>
  <c r="Q193" i="5"/>
  <c r="H193" i="5"/>
  <c r="J193" i="5"/>
  <c r="O192" i="5"/>
  <c r="P192" i="5"/>
  <c r="Q192" i="5"/>
  <c r="H192" i="5"/>
  <c r="J192" i="5"/>
  <c r="O191" i="5"/>
  <c r="P191" i="5"/>
  <c r="Q191" i="5"/>
  <c r="H191" i="5"/>
  <c r="J191" i="5"/>
  <c r="O190" i="5"/>
  <c r="P190" i="5"/>
  <c r="Q190" i="5"/>
  <c r="H190" i="5"/>
  <c r="J190" i="5"/>
  <c r="O189" i="5"/>
  <c r="P189" i="5"/>
  <c r="Q189" i="5"/>
  <c r="H189" i="5"/>
  <c r="J189" i="5"/>
  <c r="O188" i="5"/>
  <c r="P188" i="5"/>
  <c r="Q188" i="5"/>
  <c r="H188" i="5"/>
  <c r="J188" i="5"/>
  <c r="O187" i="5"/>
  <c r="P187" i="5"/>
  <c r="Q187" i="5"/>
  <c r="H187" i="5"/>
  <c r="J187" i="5"/>
  <c r="O186" i="5"/>
  <c r="P186" i="5"/>
  <c r="Q186" i="5"/>
  <c r="H186" i="5"/>
  <c r="J186" i="5"/>
  <c r="O185" i="5"/>
  <c r="P185" i="5"/>
  <c r="Q185" i="5"/>
  <c r="H185" i="5"/>
  <c r="J185" i="5"/>
  <c r="O184" i="5"/>
  <c r="P184" i="5"/>
  <c r="Q184" i="5"/>
  <c r="H184" i="5"/>
  <c r="J184" i="5"/>
  <c r="O183" i="5"/>
  <c r="P183" i="5"/>
  <c r="Q183" i="5"/>
  <c r="H183" i="5"/>
  <c r="J183" i="5"/>
  <c r="O182" i="5"/>
  <c r="P182" i="5"/>
  <c r="Q182" i="5"/>
  <c r="H182" i="5"/>
  <c r="J182" i="5"/>
  <c r="O181" i="5"/>
  <c r="P181" i="5"/>
  <c r="Q181" i="5"/>
  <c r="H181" i="5"/>
  <c r="J181" i="5"/>
  <c r="O180" i="5"/>
  <c r="P180" i="5"/>
  <c r="Q180" i="5"/>
  <c r="H180" i="5"/>
  <c r="J180" i="5"/>
  <c r="O179" i="5"/>
  <c r="P179" i="5"/>
  <c r="Q179" i="5"/>
  <c r="H179" i="5"/>
  <c r="J179" i="5"/>
  <c r="O178" i="5"/>
  <c r="P178" i="5"/>
  <c r="Q178" i="5"/>
  <c r="H178" i="5"/>
  <c r="J178" i="5"/>
  <c r="O177" i="5"/>
  <c r="P177" i="5"/>
  <c r="Q177" i="5"/>
  <c r="H177" i="5"/>
  <c r="J177" i="5"/>
  <c r="O176" i="5"/>
  <c r="P176" i="5"/>
  <c r="Q176" i="5"/>
  <c r="H176" i="5"/>
  <c r="J176" i="5"/>
  <c r="O175" i="5"/>
  <c r="P175" i="5"/>
  <c r="Q175" i="5"/>
  <c r="H175" i="5"/>
  <c r="J175" i="5"/>
  <c r="O174" i="5"/>
  <c r="P174" i="5"/>
  <c r="Q174" i="5"/>
  <c r="H174" i="5"/>
  <c r="J174" i="5"/>
  <c r="O173" i="5"/>
  <c r="P173" i="5"/>
  <c r="Q173" i="5"/>
  <c r="H173" i="5"/>
  <c r="J173" i="5"/>
  <c r="O172" i="5"/>
  <c r="P172" i="5"/>
  <c r="Q172" i="5"/>
  <c r="H172" i="5"/>
  <c r="J172" i="5"/>
  <c r="O171" i="5"/>
  <c r="P171" i="5"/>
  <c r="Q171" i="5"/>
  <c r="H171" i="5"/>
  <c r="J171" i="5"/>
  <c r="O170" i="5"/>
  <c r="P170" i="5"/>
  <c r="Q170" i="5"/>
  <c r="H170" i="5"/>
  <c r="J170" i="5"/>
  <c r="O169" i="5"/>
  <c r="P169" i="5"/>
  <c r="Q169" i="5"/>
  <c r="H169" i="5"/>
  <c r="J169" i="5"/>
  <c r="O168" i="5"/>
  <c r="P168" i="5"/>
  <c r="Q168" i="5"/>
  <c r="H168" i="5"/>
  <c r="J168" i="5"/>
  <c r="O167" i="5"/>
  <c r="P167" i="5"/>
  <c r="Q167" i="5"/>
  <c r="H167" i="5"/>
  <c r="J167" i="5"/>
  <c r="O166" i="5"/>
  <c r="P166" i="5"/>
  <c r="Q166" i="5"/>
  <c r="H166" i="5"/>
  <c r="J166" i="5"/>
  <c r="O165" i="5"/>
  <c r="P165" i="5"/>
  <c r="Q165" i="5"/>
  <c r="H165" i="5"/>
  <c r="J165" i="5"/>
  <c r="O164" i="5"/>
  <c r="P164" i="5"/>
  <c r="Q164" i="5"/>
  <c r="H164" i="5"/>
  <c r="J164" i="5"/>
  <c r="O163" i="5"/>
  <c r="P163" i="5"/>
  <c r="Q163" i="5"/>
  <c r="H163" i="5"/>
  <c r="J163" i="5"/>
  <c r="O162" i="5"/>
  <c r="P162" i="5"/>
  <c r="Q162" i="5"/>
  <c r="H162" i="5"/>
  <c r="J162" i="5"/>
  <c r="O161" i="5"/>
  <c r="P161" i="5"/>
  <c r="Q161" i="5"/>
  <c r="H161" i="5"/>
  <c r="J161" i="5"/>
  <c r="O160" i="5"/>
  <c r="P160" i="5"/>
  <c r="Q160" i="5"/>
  <c r="H160" i="5"/>
  <c r="J160" i="5"/>
  <c r="O159" i="5"/>
  <c r="P159" i="5"/>
  <c r="Q159" i="5"/>
  <c r="H159" i="5"/>
  <c r="J159" i="5"/>
  <c r="O158" i="5"/>
  <c r="P158" i="5"/>
  <c r="Q158" i="5"/>
  <c r="H158" i="5"/>
  <c r="J158" i="5"/>
  <c r="O157" i="5"/>
  <c r="P157" i="5"/>
  <c r="Q157" i="5"/>
  <c r="H157" i="5"/>
  <c r="J157" i="5"/>
  <c r="O156" i="5"/>
  <c r="P156" i="5"/>
  <c r="Q156" i="5"/>
  <c r="H156" i="5"/>
  <c r="J156" i="5"/>
  <c r="O155" i="5"/>
  <c r="P155" i="5"/>
  <c r="Q155" i="5"/>
  <c r="H155" i="5"/>
  <c r="J155" i="5"/>
  <c r="O154" i="5"/>
  <c r="P154" i="5"/>
  <c r="Q154" i="5"/>
  <c r="H154" i="5"/>
  <c r="J154" i="5"/>
  <c r="O153" i="5"/>
  <c r="P153" i="5"/>
  <c r="Q153" i="5"/>
  <c r="H153" i="5"/>
  <c r="J153" i="5"/>
  <c r="O152" i="5"/>
  <c r="P152" i="5"/>
  <c r="Q152" i="5"/>
  <c r="H152" i="5"/>
  <c r="J152" i="5"/>
  <c r="O151" i="5"/>
  <c r="P151" i="5"/>
  <c r="Q151" i="5"/>
  <c r="H151" i="5"/>
  <c r="J151" i="5"/>
  <c r="O150" i="5"/>
  <c r="P150" i="5"/>
  <c r="Q150" i="5"/>
  <c r="H150" i="5"/>
  <c r="J150" i="5"/>
  <c r="O149" i="5"/>
  <c r="P149" i="5"/>
  <c r="Q149" i="5"/>
  <c r="H149" i="5"/>
  <c r="J149" i="5"/>
  <c r="O148" i="5"/>
  <c r="P148" i="5"/>
  <c r="Q148" i="5"/>
  <c r="H148" i="5"/>
  <c r="J148" i="5"/>
  <c r="O147" i="5"/>
  <c r="P147" i="5"/>
  <c r="Q147" i="5"/>
  <c r="H147" i="5"/>
  <c r="J147" i="5"/>
  <c r="O146" i="5"/>
  <c r="P146" i="5"/>
  <c r="Q146" i="5"/>
  <c r="H146" i="5"/>
  <c r="J146" i="5"/>
  <c r="O145" i="5"/>
  <c r="P145" i="5"/>
  <c r="Q145" i="5"/>
  <c r="H145" i="5"/>
  <c r="J145" i="5"/>
  <c r="O144" i="5"/>
  <c r="P144" i="5"/>
  <c r="Q144" i="5"/>
  <c r="H144" i="5"/>
  <c r="J144" i="5"/>
  <c r="O143" i="5"/>
  <c r="P143" i="5"/>
  <c r="Q143" i="5"/>
  <c r="H143" i="5"/>
  <c r="J143" i="5"/>
  <c r="O142" i="5"/>
  <c r="P142" i="5"/>
  <c r="Q142" i="5"/>
  <c r="H142" i="5"/>
  <c r="J142" i="5"/>
  <c r="O141" i="5"/>
  <c r="P141" i="5"/>
  <c r="Q141" i="5"/>
  <c r="H141" i="5"/>
  <c r="J141" i="5"/>
  <c r="O140" i="5"/>
  <c r="P140" i="5"/>
  <c r="Q140" i="5"/>
  <c r="H140" i="5"/>
  <c r="J140" i="5"/>
  <c r="O139" i="5"/>
  <c r="P139" i="5"/>
  <c r="Q139" i="5"/>
  <c r="H139" i="5"/>
  <c r="J139" i="5"/>
  <c r="O138" i="5"/>
  <c r="P138" i="5"/>
  <c r="Q138" i="5"/>
  <c r="H138" i="5"/>
  <c r="J138" i="5"/>
  <c r="O137" i="5"/>
  <c r="P137" i="5"/>
  <c r="Q137" i="5"/>
  <c r="H137" i="5"/>
  <c r="J137" i="5"/>
  <c r="O136" i="5"/>
  <c r="P136" i="5"/>
  <c r="Q136" i="5"/>
  <c r="H136" i="5"/>
  <c r="J136" i="5"/>
  <c r="O135" i="5"/>
  <c r="P135" i="5"/>
  <c r="Q135" i="5"/>
  <c r="H135" i="5"/>
  <c r="J135" i="5"/>
  <c r="O134" i="5"/>
  <c r="P134" i="5"/>
  <c r="Q134" i="5"/>
  <c r="H134" i="5"/>
  <c r="J134" i="5"/>
  <c r="O133" i="5"/>
  <c r="P133" i="5"/>
  <c r="Q133" i="5"/>
  <c r="H133" i="5"/>
  <c r="J133" i="5"/>
  <c r="O132" i="5"/>
  <c r="P132" i="5"/>
  <c r="Q132" i="5"/>
  <c r="H132" i="5"/>
  <c r="J132" i="5"/>
  <c r="O131" i="5"/>
  <c r="P131" i="5"/>
  <c r="Q131" i="5"/>
  <c r="H131" i="5"/>
  <c r="J131" i="5"/>
  <c r="O130" i="5"/>
  <c r="P130" i="5"/>
  <c r="Q130" i="5"/>
  <c r="H130" i="5"/>
  <c r="J130" i="5"/>
  <c r="O129" i="5"/>
  <c r="P129" i="5"/>
  <c r="Q129" i="5"/>
  <c r="H129" i="5"/>
  <c r="J129" i="5"/>
  <c r="O128" i="5"/>
  <c r="P128" i="5"/>
  <c r="Q128" i="5"/>
  <c r="H128" i="5"/>
  <c r="J128" i="5"/>
  <c r="O127" i="5"/>
  <c r="P127" i="5"/>
  <c r="Q127" i="5"/>
  <c r="H127" i="5"/>
  <c r="J127" i="5"/>
  <c r="O126" i="5"/>
  <c r="P126" i="5"/>
  <c r="Q126" i="5"/>
  <c r="H126" i="5"/>
  <c r="J126" i="5"/>
  <c r="O125" i="5"/>
  <c r="P125" i="5"/>
  <c r="Q125" i="5"/>
  <c r="H125" i="5"/>
  <c r="J125" i="5"/>
  <c r="O124" i="5"/>
  <c r="P124" i="5"/>
  <c r="Q124" i="5"/>
  <c r="H124" i="5"/>
  <c r="J124" i="5"/>
  <c r="O123" i="5"/>
  <c r="P123" i="5"/>
  <c r="Q123" i="5"/>
  <c r="H123" i="5"/>
  <c r="J123" i="5"/>
  <c r="O122" i="5"/>
  <c r="P122" i="5"/>
  <c r="Q122" i="5"/>
  <c r="H122" i="5"/>
  <c r="J122" i="5"/>
  <c r="O121" i="5"/>
  <c r="P121" i="5"/>
  <c r="Q121" i="5"/>
  <c r="H121" i="5"/>
  <c r="J121" i="5"/>
  <c r="O120" i="5"/>
  <c r="P120" i="5"/>
  <c r="Q120" i="5"/>
  <c r="H120" i="5"/>
  <c r="J120" i="5"/>
  <c r="O119" i="5"/>
  <c r="P119" i="5"/>
  <c r="Q119" i="5"/>
  <c r="H119" i="5"/>
  <c r="J119" i="5"/>
  <c r="O118" i="5"/>
  <c r="P118" i="5"/>
  <c r="Q118" i="5"/>
  <c r="H118" i="5"/>
  <c r="J118" i="5"/>
  <c r="O117" i="5"/>
  <c r="P117" i="5"/>
  <c r="Q117" i="5"/>
  <c r="H117" i="5"/>
  <c r="J117" i="5"/>
  <c r="O116" i="5"/>
  <c r="P116" i="5"/>
  <c r="Q116" i="5"/>
  <c r="H116" i="5"/>
  <c r="J116" i="5"/>
  <c r="O115" i="5"/>
  <c r="P115" i="5"/>
  <c r="Q115" i="5"/>
  <c r="H115" i="5"/>
  <c r="J115" i="5"/>
  <c r="O114" i="5"/>
  <c r="P114" i="5"/>
  <c r="Q114" i="5"/>
  <c r="H114" i="5"/>
  <c r="J114" i="5"/>
  <c r="O113" i="5"/>
  <c r="P113" i="5"/>
  <c r="Q113" i="5"/>
  <c r="H113" i="5"/>
  <c r="J113" i="5"/>
  <c r="O112" i="5"/>
  <c r="P112" i="5"/>
  <c r="Q112" i="5"/>
  <c r="H112" i="5"/>
  <c r="J112" i="5"/>
  <c r="O111" i="5"/>
  <c r="P111" i="5"/>
  <c r="Q111" i="5"/>
  <c r="H111" i="5"/>
  <c r="J111" i="5"/>
  <c r="O110" i="5"/>
  <c r="P110" i="5"/>
  <c r="Q110" i="5"/>
  <c r="H110" i="5"/>
  <c r="J110" i="5"/>
  <c r="O109" i="5"/>
  <c r="P109" i="5"/>
  <c r="Q109" i="5"/>
  <c r="H109" i="5"/>
  <c r="J109" i="5"/>
  <c r="O108" i="5"/>
  <c r="P108" i="5"/>
  <c r="Q108" i="5"/>
  <c r="H108" i="5"/>
  <c r="J108" i="5"/>
  <c r="O107" i="5"/>
  <c r="P107" i="5"/>
  <c r="Q107" i="5"/>
  <c r="H107" i="5"/>
  <c r="J107" i="5"/>
  <c r="O106" i="5"/>
  <c r="P106" i="5"/>
  <c r="Q106" i="5"/>
  <c r="H106" i="5"/>
  <c r="J106" i="5"/>
  <c r="O105" i="5"/>
  <c r="P105" i="5"/>
  <c r="Q105" i="5"/>
  <c r="H105" i="5"/>
  <c r="J105" i="5"/>
  <c r="O104" i="5"/>
  <c r="P104" i="5"/>
  <c r="Q104" i="5"/>
  <c r="H104" i="5"/>
  <c r="J104" i="5"/>
  <c r="O103" i="5"/>
  <c r="P103" i="5"/>
  <c r="Q103" i="5"/>
  <c r="H103" i="5"/>
  <c r="J103" i="5"/>
  <c r="O102" i="5"/>
  <c r="P102" i="5"/>
  <c r="Q102" i="5"/>
  <c r="H102" i="5"/>
  <c r="J102" i="5"/>
  <c r="O101" i="5"/>
  <c r="P101" i="5"/>
  <c r="Q101" i="5"/>
  <c r="H101" i="5"/>
  <c r="J101" i="5"/>
  <c r="O100" i="5"/>
  <c r="P100" i="5"/>
  <c r="Q100" i="5"/>
  <c r="H100" i="5"/>
  <c r="J100" i="5"/>
  <c r="O99" i="5"/>
  <c r="P99" i="5"/>
  <c r="Q99" i="5"/>
  <c r="H99" i="5"/>
  <c r="J99" i="5"/>
  <c r="O98" i="5"/>
  <c r="P98" i="5"/>
  <c r="Q98" i="5"/>
  <c r="H98" i="5"/>
  <c r="J98" i="5"/>
  <c r="O97" i="5"/>
  <c r="P97" i="5"/>
  <c r="Q97" i="5"/>
  <c r="H97" i="5"/>
  <c r="J97" i="5"/>
  <c r="O96" i="5"/>
  <c r="P96" i="5"/>
  <c r="Q96" i="5"/>
  <c r="H96" i="5"/>
  <c r="J96" i="5"/>
  <c r="O95" i="5"/>
  <c r="P95" i="5"/>
  <c r="Q95" i="5"/>
  <c r="H95" i="5"/>
  <c r="J95" i="5"/>
  <c r="O94" i="5"/>
  <c r="P94" i="5"/>
  <c r="Q94" i="5"/>
  <c r="H94" i="5"/>
  <c r="J94" i="5"/>
  <c r="O93" i="5"/>
  <c r="P93" i="5"/>
  <c r="Q93" i="5"/>
  <c r="H93" i="5"/>
  <c r="J93" i="5"/>
  <c r="O92" i="5"/>
  <c r="P92" i="5"/>
  <c r="Q92" i="5"/>
  <c r="H92" i="5"/>
  <c r="J92" i="5"/>
  <c r="O91" i="5"/>
  <c r="P91" i="5"/>
  <c r="Q91" i="5"/>
  <c r="H91" i="5"/>
  <c r="J91" i="5"/>
  <c r="O90" i="5"/>
  <c r="P90" i="5"/>
  <c r="Q90" i="5"/>
  <c r="H90" i="5"/>
  <c r="J90" i="5"/>
  <c r="O89" i="5"/>
  <c r="P89" i="5"/>
  <c r="Q89" i="5"/>
  <c r="H89" i="5"/>
  <c r="J89" i="5"/>
  <c r="O88" i="5"/>
  <c r="P88" i="5"/>
  <c r="Q88" i="5"/>
  <c r="H88" i="5"/>
  <c r="J88" i="5"/>
  <c r="O87" i="5"/>
  <c r="P87" i="5"/>
  <c r="Q87" i="5"/>
  <c r="H87" i="5"/>
  <c r="J87" i="5"/>
  <c r="O86" i="5"/>
  <c r="P86" i="5"/>
  <c r="Q86" i="5"/>
  <c r="H86" i="5"/>
  <c r="J86" i="5"/>
  <c r="O85" i="5"/>
  <c r="P85" i="5"/>
  <c r="Q85" i="5"/>
  <c r="H85" i="5"/>
  <c r="J85" i="5"/>
  <c r="O84" i="5"/>
  <c r="P84" i="5"/>
  <c r="Q84" i="5"/>
  <c r="H84" i="5"/>
  <c r="J84" i="5"/>
  <c r="O83" i="5"/>
  <c r="P83" i="5"/>
  <c r="Q83" i="5"/>
  <c r="H83" i="5"/>
  <c r="J83" i="5"/>
  <c r="O82" i="5"/>
  <c r="P82" i="5"/>
  <c r="Q82" i="5"/>
  <c r="H82" i="5"/>
  <c r="J82" i="5"/>
  <c r="O81" i="5"/>
  <c r="P81" i="5"/>
  <c r="Q81" i="5"/>
  <c r="H81" i="5"/>
  <c r="J81" i="5"/>
  <c r="O80" i="5"/>
  <c r="P80" i="5"/>
  <c r="Q80" i="5"/>
  <c r="H80" i="5"/>
  <c r="J80" i="5"/>
  <c r="O79" i="5"/>
  <c r="P79" i="5"/>
  <c r="Q79" i="5"/>
  <c r="H79" i="5"/>
  <c r="J79" i="5"/>
  <c r="O78" i="5"/>
  <c r="P78" i="5"/>
  <c r="Q78" i="5"/>
  <c r="H78" i="5"/>
  <c r="J78" i="5"/>
  <c r="O77" i="5"/>
  <c r="P77" i="5"/>
  <c r="Q77" i="5"/>
  <c r="H77" i="5"/>
  <c r="J77" i="5"/>
  <c r="O76" i="5"/>
  <c r="P76" i="5"/>
  <c r="Q76" i="5"/>
  <c r="H76" i="5"/>
  <c r="J76" i="5"/>
  <c r="O75" i="5"/>
  <c r="P75" i="5"/>
  <c r="Q75" i="5"/>
  <c r="H75" i="5"/>
  <c r="J75" i="5"/>
  <c r="O74" i="5"/>
  <c r="P74" i="5"/>
  <c r="Q74" i="5"/>
  <c r="H74" i="5"/>
  <c r="J74" i="5"/>
  <c r="O73" i="5"/>
  <c r="P73" i="5"/>
  <c r="Q73" i="5"/>
  <c r="H73" i="5"/>
  <c r="J73" i="5"/>
  <c r="O72" i="5"/>
  <c r="P72" i="5"/>
  <c r="Q72" i="5"/>
  <c r="H72" i="5"/>
  <c r="J72" i="5"/>
  <c r="O71" i="5"/>
  <c r="P71" i="5"/>
  <c r="Q71" i="5"/>
  <c r="H71" i="5"/>
  <c r="J71" i="5"/>
  <c r="O70" i="5"/>
  <c r="P70" i="5"/>
  <c r="Q70" i="5"/>
  <c r="H70" i="5"/>
  <c r="J70" i="5"/>
  <c r="O69" i="5"/>
  <c r="P69" i="5"/>
  <c r="Q69" i="5"/>
  <c r="H69" i="5"/>
  <c r="J69" i="5"/>
  <c r="O68" i="5"/>
  <c r="P68" i="5"/>
  <c r="Q68" i="5"/>
  <c r="H68" i="5"/>
  <c r="J68" i="5"/>
  <c r="O67" i="5"/>
  <c r="P67" i="5"/>
  <c r="Q67" i="5"/>
  <c r="H67" i="5"/>
  <c r="J67" i="5"/>
  <c r="O66" i="5"/>
  <c r="P66" i="5"/>
  <c r="Q66" i="5"/>
  <c r="H66" i="5"/>
  <c r="J66" i="5"/>
  <c r="O65" i="5"/>
  <c r="P65" i="5"/>
  <c r="Q65" i="5"/>
  <c r="H65" i="5"/>
  <c r="J65" i="5"/>
  <c r="O64" i="5"/>
  <c r="P64" i="5"/>
  <c r="Q64" i="5"/>
  <c r="H64" i="5"/>
  <c r="J64" i="5"/>
  <c r="O63" i="5"/>
  <c r="P63" i="5"/>
  <c r="Q63" i="5"/>
  <c r="H63" i="5"/>
  <c r="J63" i="5"/>
  <c r="O62" i="5"/>
  <c r="P62" i="5"/>
  <c r="Q62" i="5"/>
  <c r="H62" i="5"/>
  <c r="J62" i="5"/>
  <c r="O61" i="5"/>
  <c r="P61" i="5"/>
  <c r="Q61" i="5"/>
  <c r="H61" i="5"/>
  <c r="J61" i="5"/>
  <c r="O60" i="5"/>
  <c r="P60" i="5"/>
  <c r="Q60" i="5"/>
  <c r="H60" i="5"/>
  <c r="J60" i="5"/>
  <c r="O59" i="5"/>
  <c r="P59" i="5"/>
  <c r="Q59" i="5"/>
  <c r="H59" i="5"/>
  <c r="J59" i="5"/>
  <c r="O58" i="5"/>
  <c r="P58" i="5"/>
  <c r="Q58" i="5"/>
  <c r="H58" i="5"/>
  <c r="J58" i="5"/>
  <c r="O57" i="5"/>
  <c r="P57" i="5"/>
  <c r="Q57" i="5"/>
  <c r="H57" i="5"/>
  <c r="J57" i="5"/>
  <c r="O56" i="5"/>
  <c r="P56" i="5"/>
  <c r="Q56" i="5"/>
  <c r="H56" i="5"/>
  <c r="J56" i="5"/>
  <c r="O55" i="5"/>
  <c r="P55" i="5"/>
  <c r="Q55" i="5"/>
  <c r="H55" i="5"/>
  <c r="J55" i="5"/>
  <c r="O54" i="5"/>
  <c r="P54" i="5"/>
  <c r="Q54" i="5"/>
  <c r="H54" i="5"/>
  <c r="J54" i="5"/>
  <c r="O53" i="5"/>
  <c r="P53" i="5"/>
  <c r="Q53" i="5"/>
  <c r="H53" i="5"/>
  <c r="J53" i="5"/>
  <c r="O52" i="5"/>
  <c r="P52" i="5"/>
  <c r="Q52" i="5"/>
  <c r="H52" i="5"/>
  <c r="J52" i="5"/>
  <c r="O51" i="5"/>
  <c r="P51" i="5"/>
  <c r="Q51" i="5"/>
  <c r="H51" i="5"/>
  <c r="J51" i="5"/>
  <c r="O50" i="5"/>
  <c r="P50" i="5"/>
  <c r="Q50" i="5"/>
  <c r="H50" i="5"/>
  <c r="J50" i="5"/>
  <c r="O49" i="5"/>
  <c r="P49" i="5"/>
  <c r="Q49" i="5"/>
  <c r="H49" i="5"/>
  <c r="J49" i="5"/>
  <c r="O48" i="5"/>
  <c r="P48" i="5"/>
  <c r="Q48" i="5"/>
  <c r="H48" i="5"/>
  <c r="J48" i="5"/>
  <c r="O47" i="5"/>
  <c r="P47" i="5"/>
  <c r="Q47" i="5"/>
  <c r="H47" i="5"/>
  <c r="J47" i="5"/>
  <c r="O46" i="5"/>
  <c r="P46" i="5"/>
  <c r="Q46" i="5"/>
  <c r="H46" i="5"/>
  <c r="J46" i="5"/>
  <c r="O45" i="5"/>
  <c r="P45" i="5"/>
  <c r="Q45" i="5"/>
  <c r="H45" i="5"/>
  <c r="J45" i="5"/>
  <c r="O44" i="5"/>
  <c r="P44" i="5"/>
  <c r="Q44" i="5"/>
  <c r="H44" i="5"/>
  <c r="J44" i="5"/>
  <c r="O43" i="5"/>
  <c r="P43" i="5"/>
  <c r="Q43" i="5"/>
  <c r="H43" i="5"/>
  <c r="J43" i="5"/>
  <c r="O42" i="5"/>
  <c r="P42" i="5"/>
  <c r="Q42" i="5"/>
  <c r="H42" i="5"/>
  <c r="J42" i="5"/>
  <c r="O41" i="5"/>
  <c r="P41" i="5"/>
  <c r="Q41" i="5"/>
  <c r="H41" i="5"/>
  <c r="J41" i="5"/>
  <c r="O40" i="5"/>
  <c r="P40" i="5"/>
  <c r="Q40" i="5"/>
  <c r="H40" i="5"/>
  <c r="J40" i="5"/>
  <c r="O39" i="5"/>
  <c r="P39" i="5"/>
  <c r="Q39" i="5"/>
  <c r="H39" i="5"/>
  <c r="J39" i="5"/>
  <c r="O38" i="5"/>
  <c r="P38" i="5"/>
  <c r="Q38" i="5"/>
  <c r="H38" i="5"/>
  <c r="J38" i="5"/>
  <c r="O37" i="5"/>
  <c r="P37" i="5"/>
  <c r="Q37" i="5"/>
  <c r="H37" i="5"/>
  <c r="J37" i="5"/>
  <c r="O36" i="5"/>
  <c r="P36" i="5"/>
  <c r="Q36" i="5"/>
  <c r="H36" i="5"/>
  <c r="J36" i="5"/>
  <c r="O35" i="5"/>
  <c r="P35" i="5"/>
  <c r="Q35" i="5"/>
  <c r="H35" i="5"/>
  <c r="J35" i="5"/>
  <c r="O34" i="5"/>
  <c r="P34" i="5"/>
  <c r="Q34" i="5"/>
  <c r="H34" i="5"/>
  <c r="J34" i="5"/>
  <c r="O33" i="5"/>
  <c r="P33" i="5"/>
  <c r="Q33" i="5"/>
  <c r="H33" i="5"/>
  <c r="J33" i="5"/>
  <c r="O32" i="5"/>
  <c r="P32" i="5"/>
  <c r="Q32" i="5"/>
  <c r="H32" i="5"/>
  <c r="J32" i="5"/>
  <c r="O31" i="5"/>
  <c r="P31" i="5"/>
  <c r="Q31" i="5"/>
  <c r="H31" i="5"/>
  <c r="J31" i="5"/>
  <c r="O30" i="5"/>
  <c r="P30" i="5"/>
  <c r="Q30" i="5"/>
  <c r="H30" i="5"/>
  <c r="J30" i="5"/>
  <c r="O29" i="5"/>
  <c r="P29" i="5"/>
  <c r="Q29" i="5"/>
  <c r="H29" i="5"/>
  <c r="J29" i="5"/>
  <c r="O28" i="5"/>
  <c r="P28" i="5"/>
  <c r="Q28" i="5"/>
  <c r="H28" i="5"/>
  <c r="J28" i="5"/>
  <c r="O27" i="5"/>
  <c r="P27" i="5"/>
  <c r="Q27" i="5"/>
  <c r="H27" i="5"/>
  <c r="J27" i="5"/>
  <c r="O26" i="5"/>
  <c r="P26" i="5"/>
  <c r="Q26" i="5"/>
  <c r="H26" i="5"/>
  <c r="J26" i="5"/>
  <c r="O25" i="5"/>
  <c r="P25" i="5"/>
  <c r="Q25" i="5"/>
  <c r="H25" i="5"/>
  <c r="J25" i="5"/>
  <c r="O22" i="5"/>
  <c r="P22" i="5"/>
  <c r="Q22" i="5"/>
  <c r="H22" i="5"/>
  <c r="J22" i="5"/>
  <c r="O21" i="5"/>
  <c r="P21" i="5"/>
  <c r="Q21" i="5"/>
  <c r="H21" i="5"/>
  <c r="J21" i="5"/>
  <c r="O20" i="5"/>
  <c r="P20" i="5"/>
  <c r="Q20" i="5"/>
  <c r="H20" i="5"/>
  <c r="J20" i="5"/>
  <c r="O19" i="5"/>
  <c r="P19" i="5"/>
  <c r="Q19" i="5"/>
  <c r="H19" i="5"/>
  <c r="J19" i="5"/>
  <c r="O18" i="5"/>
  <c r="P18" i="5"/>
  <c r="Q18" i="5"/>
  <c r="H18" i="5"/>
  <c r="J18" i="5"/>
  <c r="O17" i="5"/>
  <c r="P17" i="5"/>
  <c r="Q17" i="5"/>
  <c r="H17" i="5"/>
  <c r="J17" i="5"/>
  <c r="O16" i="5"/>
  <c r="P16" i="5"/>
  <c r="Q16" i="5"/>
  <c r="H16" i="5"/>
  <c r="J16" i="5"/>
  <c r="O15" i="5"/>
  <c r="P15" i="5"/>
  <c r="Q15" i="5"/>
  <c r="H15" i="5"/>
  <c r="J15" i="5"/>
  <c r="O14" i="5"/>
  <c r="P14" i="5"/>
  <c r="Q14" i="5"/>
  <c r="H14" i="5"/>
  <c r="J14" i="5"/>
  <c r="O13" i="5"/>
  <c r="P13" i="5"/>
  <c r="Q13" i="5"/>
  <c r="H13" i="5"/>
  <c r="J13" i="5"/>
  <c r="O12" i="5"/>
  <c r="P12" i="5"/>
  <c r="Q12" i="5"/>
  <c r="H12" i="5"/>
  <c r="J12" i="5"/>
  <c r="O11" i="5"/>
  <c r="P11" i="5"/>
  <c r="Q11" i="5"/>
  <c r="H11" i="5"/>
  <c r="J11" i="5"/>
  <c r="O10" i="5"/>
  <c r="P10" i="5"/>
  <c r="Q10" i="5"/>
  <c r="H10" i="5"/>
  <c r="J10" i="5"/>
  <c r="O9" i="5"/>
  <c r="P9" i="5"/>
  <c r="Q9" i="5"/>
  <c r="H9" i="5"/>
  <c r="J9" i="5"/>
  <c r="O8" i="5"/>
  <c r="P8" i="5"/>
  <c r="Q8" i="5"/>
  <c r="H8" i="5"/>
  <c r="J8" i="5"/>
  <c r="O7" i="5"/>
  <c r="P7" i="5"/>
  <c r="Q7" i="5"/>
  <c r="H7" i="5"/>
  <c r="J7" i="5"/>
  <c r="O6" i="5"/>
  <c r="P6" i="5"/>
  <c r="Q6" i="5"/>
  <c r="H6" i="5"/>
  <c r="J6" i="5"/>
  <c r="O5" i="5"/>
  <c r="P5" i="5"/>
  <c r="Q5" i="5"/>
  <c r="H5" i="5"/>
  <c r="J5" i="5"/>
  <c r="O4" i="5"/>
  <c r="P4" i="5"/>
  <c r="Q4" i="5"/>
  <c r="H4" i="5"/>
  <c r="J4" i="5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</calcChain>
</file>

<file path=xl/connections.xml><?xml version="1.0" encoding="utf-8"?>
<connections xmlns="http://schemas.openxmlformats.org/spreadsheetml/2006/main">
  <connection id="1" name="t.csv" type="6" refreshedVersion="0" background="1" saveData="1">
    <textPr fileType="mac" sourceFile="Macintosh HD:Users:Ron:Desktop:t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<sst xmlns="http://schemas.openxmlformats.org/spreadsheetml/2006/main" count="7680" uniqueCount="1099">
  <si>
    <t>C07G3.4</t>
  </si>
  <si>
    <t>C07G2.1b</t>
  </si>
  <si>
    <t>C06E7.7</t>
  </si>
  <si>
    <t>C04B4.2</t>
  </si>
  <si>
    <t>C03E10.6</t>
  </si>
  <si>
    <t>C03C11.2</t>
  </si>
  <si>
    <t>C03C10.2</t>
  </si>
  <si>
    <t>C03B1.2</t>
  </si>
  <si>
    <t>C03A7.10</t>
  </si>
  <si>
    <t>C01G8.9b</t>
  </si>
  <si>
    <t>C01G8.9a</t>
  </si>
  <si>
    <t>C01G12.7</t>
  </si>
  <si>
    <t>C01B10.1</t>
  </si>
  <si>
    <t>B0507.5</t>
  </si>
  <si>
    <t>B0495.1</t>
  </si>
  <si>
    <t>B0478.3</t>
  </si>
  <si>
    <t>B0416.6</t>
  </si>
  <si>
    <t>B0365.7</t>
  </si>
  <si>
    <t>B0350.2g.2</t>
  </si>
  <si>
    <t>B0350.2g.1</t>
  </si>
  <si>
    <t>B0350.2f.2</t>
  </si>
  <si>
    <t>B0350.2f.1</t>
  </si>
  <si>
    <t>B0350.2e.2</t>
  </si>
  <si>
    <t>B0350.2e.1</t>
  </si>
  <si>
    <t>B0350.2c.2</t>
  </si>
  <si>
    <t>B0350.2c.1</t>
  </si>
  <si>
    <t>B0350.2a.2</t>
  </si>
  <si>
    <t>B0350.2a.1</t>
  </si>
  <si>
    <t>F38E11.6b</t>
  </si>
  <si>
    <t>F38E11.6a</t>
  </si>
  <si>
    <t>F38A1.14</t>
  </si>
  <si>
    <t>F36D1.9</t>
  </si>
  <si>
    <t>F36A2.13</t>
  </si>
  <si>
    <t>exon 13</t>
  </si>
  <si>
    <t>exon 25</t>
  </si>
  <si>
    <t>exon 20</t>
  </si>
  <si>
    <t>exon 22</t>
  </si>
  <si>
    <t>exon 24</t>
  </si>
  <si>
    <t>exon 16</t>
  </si>
  <si>
    <t>exon 4</t>
  </si>
  <si>
    <t>F35G2.5a</t>
  </si>
  <si>
    <t>F35E12.7d</t>
  </si>
  <si>
    <t>F35E12.7c</t>
  </si>
  <si>
    <t>F35E12.7b</t>
  </si>
  <si>
    <t>F35E12.7a</t>
  </si>
  <si>
    <t>F35C11.5</t>
  </si>
  <si>
    <t>F35C11.4</t>
  </si>
  <si>
    <t>F35C11.2</t>
  </si>
  <si>
    <t>F33D11.4</t>
  </si>
  <si>
    <t>no</t>
    <phoneticPr fontId="14" type="noConversion"/>
  </si>
  <si>
    <t>H14N18.1c</t>
  </si>
  <si>
    <t>H14N18.1b.2</t>
  </si>
  <si>
    <t>H14N18.1b.1</t>
  </si>
  <si>
    <t>H14N18.1a</t>
  </si>
  <si>
    <t>H12I19.5b</t>
  </si>
  <si>
    <t>H12I19.5a</t>
  </si>
  <si>
    <t>H12C20.5</t>
  </si>
  <si>
    <t>H11E01.3</t>
  </si>
  <si>
    <t>H08J11.2</t>
  </si>
  <si>
    <t>H04M03.9</t>
  </si>
  <si>
    <t>H02I12.1</t>
  </si>
  <si>
    <t>H01A20.1</t>
  </si>
  <si>
    <t>F59F5.3</t>
  </si>
  <si>
    <t>F59E12.8</t>
  </si>
  <si>
    <t>F59B1.7</t>
  </si>
  <si>
    <t>F59A2.6</t>
  </si>
  <si>
    <t>F58G1.1</t>
  </si>
  <si>
    <t>F58A4.11</t>
  </si>
  <si>
    <t>F58A3.2d</t>
  </si>
  <si>
    <t>F58A3.2b.1</t>
  </si>
  <si>
    <t>F57B7.1b</t>
  </si>
  <si>
    <t>F57B7.1a</t>
  </si>
  <si>
    <t>F57B10.4</t>
  </si>
  <si>
    <t>F56D6.2</t>
  </si>
  <si>
    <t>F56D5.10</t>
  </si>
  <si>
    <t>F55G11.9</t>
  </si>
  <si>
    <t>F55E10.6</t>
  </si>
  <si>
    <t>F55A12.9d.2</t>
  </si>
  <si>
    <t>F55A12.9d.1</t>
  </si>
  <si>
    <t>F55A12.9c</t>
  </si>
  <si>
    <t>F55A12.9b</t>
  </si>
  <si>
    <t>F55A12.9a</t>
  </si>
  <si>
    <t>F55A12.7</t>
  </si>
  <si>
    <t>F54F7.6</t>
  </si>
  <si>
    <t>F54D12.9</t>
  </si>
  <si>
    <t>F54D1.5</t>
  </si>
  <si>
    <t>F53B7.4</t>
  </si>
  <si>
    <t>F53B3.5</t>
  </si>
  <si>
    <t>F53B2.8</t>
  </si>
  <si>
    <t>F52H3.6</t>
  </si>
  <si>
    <t>F52G3.1</t>
  </si>
  <si>
    <t>F52F12.4</t>
  </si>
  <si>
    <t>F52E4.7</t>
  </si>
  <si>
    <t>F52E10.5</t>
  </si>
  <si>
    <t>F52B10.1</t>
  </si>
  <si>
    <t>F49E12.12</t>
  </si>
  <si>
    <t>F49E12.1</t>
  </si>
  <si>
    <t>F49E10.1</t>
  </si>
  <si>
    <t>F49A5.2</t>
  </si>
  <si>
    <t>B0280.5</t>
  </si>
  <si>
    <t>B0244.8</t>
  </si>
  <si>
    <t>B0238.1</t>
  </si>
  <si>
    <t>B0218.6</t>
  </si>
  <si>
    <t>B0205.2b</t>
  </si>
  <si>
    <t>B0205.2a</t>
  </si>
  <si>
    <t>B0024.6</t>
  </si>
  <si>
    <t>AH9.6</t>
  </si>
  <si>
    <t>AH6.4</t>
  </si>
  <si>
    <t>AC3.8</t>
  </si>
  <si>
    <t>D2030.8</t>
  </si>
  <si>
    <t>C56E10.4c</t>
  </si>
  <si>
    <t>C56E10.4b</t>
  </si>
  <si>
    <t>C56E10.4a</t>
  </si>
  <si>
    <t>C55B7.11</t>
  </si>
  <si>
    <t>C55B7.1</t>
  </si>
  <si>
    <t>C54G7.3b</t>
  </si>
  <si>
    <t>C54G7.3a</t>
  </si>
  <si>
    <t>C52E12.4</t>
  </si>
  <si>
    <t>C52B11.5</t>
  </si>
  <si>
    <t>C50B6.11</t>
  </si>
  <si>
    <t>C49C8.4</t>
  </si>
  <si>
    <t>C49A1.6</t>
  </si>
  <si>
    <t>C48C5.1</t>
  </si>
  <si>
    <t>C46E10.1</t>
  </si>
  <si>
    <t>C46C11.2b</t>
  </si>
  <si>
    <t>C46C11.2a</t>
  </si>
  <si>
    <t>C45B2.4a</t>
  </si>
  <si>
    <t>C41G6.2</t>
  </si>
  <si>
    <t>C41D11.5</t>
  </si>
  <si>
    <t>C39H7.8</t>
  </si>
  <si>
    <t>C39B10.1</t>
  </si>
  <si>
    <t>C37C3.6c.2</t>
  </si>
  <si>
    <t>C37C3.6c.1</t>
  </si>
  <si>
    <t>C37C3.6b.2</t>
  </si>
  <si>
    <t>C37C3.6b.1</t>
  </si>
  <si>
    <t>C37C3.6a.2</t>
  </si>
  <si>
    <t>C37C3.6a.1</t>
  </si>
  <si>
    <t>C36E8.3</t>
  </si>
  <si>
    <t>C35C5.2</t>
  </si>
  <si>
    <t>C33A11.4</t>
  </si>
  <si>
    <t>C32E8.5</t>
  </si>
  <si>
    <t>C31H5.5</t>
  </si>
  <si>
    <t>C31H2.4</t>
  </si>
  <si>
    <t>C31B8.9</t>
  </si>
  <si>
    <t>C30C11.4.2</t>
  </si>
  <si>
    <t>C30C11.4.1</t>
  </si>
  <si>
    <t>C27D9.1</t>
  </si>
  <si>
    <t>C25B8.7</t>
  </si>
  <si>
    <t>C25A11.4e</t>
  </si>
  <si>
    <t>C25A11.4d</t>
  </si>
  <si>
    <t>C25A11.4c</t>
  </si>
  <si>
    <t>C25A11.4b</t>
  </si>
  <si>
    <t>C25A11.4a</t>
  </si>
  <si>
    <t>C25A1.1</t>
  </si>
  <si>
    <t>C24A8.3</t>
  </si>
  <si>
    <t>exon 18</t>
  </si>
  <si>
    <t>exon 15</t>
  </si>
  <si>
    <t>exon 19</t>
  </si>
  <si>
    <t>exon 17</t>
  </si>
  <si>
    <t>C23F12.1b</t>
  </si>
  <si>
    <t>C23F12.1a</t>
  </si>
  <si>
    <t>C18H2.5</t>
  </si>
  <si>
    <t>C18C4.5b</t>
  </si>
  <si>
    <t>C18C4.5a</t>
  </si>
  <si>
    <t>C17G10.7</t>
  </si>
  <si>
    <t>C17F4.3</t>
  </si>
  <si>
    <t>C17D12.2</t>
  </si>
  <si>
    <t>C16C10.12</t>
  </si>
  <si>
    <t>C15H9.1</t>
  </si>
  <si>
    <t>C14C6.3</t>
  </si>
  <si>
    <t>C14C11.2.2</t>
  </si>
  <si>
    <t>C14C11.2.1</t>
  </si>
  <si>
    <t>C14B1.2</t>
  </si>
  <si>
    <t>C12D5.2</t>
  </si>
  <si>
    <t>C11E4.2</t>
  </si>
  <si>
    <t>C10F3.1</t>
  </si>
  <si>
    <t>C09G12.3</t>
  </si>
  <si>
    <t>C09G1.5</t>
  </si>
  <si>
    <t>C09D1.1g</t>
  </si>
  <si>
    <t>C09D1.1f</t>
  </si>
  <si>
    <t>C09D1.1e</t>
  </si>
  <si>
    <t>C09D1.1b</t>
  </si>
  <si>
    <t>C09D1.1a</t>
  </si>
  <si>
    <t>C08B6.4b</t>
  </si>
  <si>
    <t>C08B6.4a</t>
  </si>
  <si>
    <t>R11F4.1.1</t>
  </si>
  <si>
    <t>R10F2.1</t>
  </si>
  <si>
    <t>R10E11.7</t>
  </si>
  <si>
    <t>R10D12.8</t>
  </si>
  <si>
    <t>R107.5b</t>
  </si>
  <si>
    <t>R107.5a</t>
  </si>
  <si>
    <t>R07E3.6</t>
  </si>
  <si>
    <t>R06C7.4</t>
  </si>
  <si>
    <t>R03E9.1</t>
  </si>
  <si>
    <t>R03A10.3</t>
  </si>
  <si>
    <t>R02C2.3</t>
  </si>
  <si>
    <t>R01E6.3b</t>
  </si>
  <si>
    <t>cah-4</t>
  </si>
  <si>
    <t>R01E6.3a</t>
  </si>
  <si>
    <t>M176.6b</t>
  </si>
  <si>
    <t>M05D6.4</t>
  </si>
  <si>
    <t>M05D6.3</t>
  </si>
  <si>
    <t>M02H5.5</t>
  </si>
  <si>
    <t>M02H5.3</t>
  </si>
  <si>
    <t>M02D8.4c</t>
  </si>
  <si>
    <t>exon 5</t>
  </si>
  <si>
    <t>exon 2</t>
  </si>
  <si>
    <t>M02D8.4b.3</t>
  </si>
  <si>
    <t>exon 7</t>
  </si>
  <si>
    <t>exon 1</t>
  </si>
  <si>
    <t>M02D8.4b.2</t>
  </si>
  <si>
    <t>exon 6</t>
  </si>
  <si>
    <t>M02D8.4b.1</t>
  </si>
  <si>
    <t>M02D8.4a</t>
  </si>
  <si>
    <t>M01H9.5</t>
  </si>
  <si>
    <t>sodh-1</t>
  </si>
  <si>
    <t>K11D12.5</t>
  </si>
  <si>
    <t>K11C4.3b</t>
  </si>
  <si>
    <t>K11C4.3a</t>
  </si>
  <si>
    <t>K10G9.2</t>
  </si>
  <si>
    <t>K10G9.1</t>
  </si>
  <si>
    <t>K10D3.3</t>
  </si>
  <si>
    <t>K09C4.8</t>
  </si>
  <si>
    <t>K08F8.6</t>
  </si>
  <si>
    <t>K08E7.5c</t>
  </si>
  <si>
    <t>K08E7.5a</t>
  </si>
  <si>
    <t>K08C7.5</t>
  </si>
  <si>
    <t>K07H8.8</t>
  </si>
  <si>
    <t>K07E8.7</t>
  </si>
  <si>
    <t>K07A12.4b</t>
  </si>
  <si>
    <t>K07A12.4a</t>
  </si>
  <si>
    <t>Y50F7A.2</t>
  </si>
  <si>
    <t>Y50D7A.8</t>
  </si>
  <si>
    <t>Y50D7A.6</t>
  </si>
  <si>
    <t>Y48G9A.4</t>
  </si>
  <si>
    <t>Y48G1BL.5</t>
  </si>
  <si>
    <t>F32H2.5</t>
  </si>
  <si>
    <t>F32G8.2</t>
  </si>
  <si>
    <t>F32D8.2</t>
  </si>
  <si>
    <t>F32B4.4b.2</t>
  </si>
  <si>
    <t>F32B4.4b.1</t>
  </si>
  <si>
    <t>F32B4.4a</t>
  </si>
  <si>
    <t>F31C3.5</t>
  </si>
  <si>
    <t>F28B1.8</t>
  </si>
  <si>
    <t>F27C1.11</t>
  </si>
  <si>
    <t>F26H11.2g</t>
  </si>
  <si>
    <t>F26H11.2f</t>
  </si>
  <si>
    <t>F26H11.2e</t>
  </si>
  <si>
    <t>F26H11.2d</t>
  </si>
  <si>
    <t>F26H11.2c</t>
  </si>
  <si>
    <t>F26H11.2b</t>
  </si>
  <si>
    <t>F26H11.2a</t>
  </si>
  <si>
    <t>F26D11.4</t>
  </si>
  <si>
    <t>F25E5.8b.2</t>
  </si>
  <si>
    <t>F25E5.8a.2</t>
  </si>
  <si>
    <t>F25E5.8a.1</t>
  </si>
  <si>
    <t>F23B2.4</t>
  </si>
  <si>
    <t>F22B3.7</t>
  </si>
  <si>
    <t>F21C10.7</t>
  </si>
  <si>
    <t>F20B6.3</t>
  </si>
  <si>
    <t>F18E3.11</t>
  </si>
  <si>
    <t>F18C12.1</t>
  </si>
  <si>
    <t>F16F9.4</t>
  </si>
  <si>
    <t>F16B4.10</t>
  </si>
  <si>
    <t>F15E6.1</t>
  </si>
  <si>
    <t>F15E11.3</t>
  </si>
  <si>
    <t>F15D3.1a</t>
  </si>
  <si>
    <t>F15A8.4</t>
  </si>
  <si>
    <t>F15A2.4</t>
  </si>
  <si>
    <t>F14F8.6</t>
  </si>
  <si>
    <t>F14E5.6</t>
  </si>
  <si>
    <t>F14E5.5</t>
  </si>
  <si>
    <t>F14D2.7</t>
  </si>
  <si>
    <t>F14D12.6b</t>
  </si>
  <si>
    <t>F14D12.6a</t>
  </si>
  <si>
    <t>F14B8.7</t>
  </si>
  <si>
    <t>F14B8.6</t>
  </si>
  <si>
    <t>dmd-6</t>
  </si>
  <si>
    <t>F13G11.1b.2</t>
  </si>
  <si>
    <t>F13G11.1b.1</t>
  </si>
  <si>
    <t>F13B9.1c</t>
  </si>
  <si>
    <t>F13B9.1b</t>
  </si>
  <si>
    <t>F13B9.1a</t>
  </si>
  <si>
    <t>F11C3.3.3</t>
  </si>
  <si>
    <t>F11C3.3.2</t>
  </si>
  <si>
    <t>F11C3.3.1</t>
  </si>
  <si>
    <t>F10F2.5</t>
  </si>
  <si>
    <t>F08F3.9b</t>
  </si>
  <si>
    <t>F08F3.9a</t>
  </si>
  <si>
    <t>F08A8.1c.2</t>
  </si>
  <si>
    <t>F08A8.1c.1</t>
  </si>
  <si>
    <t>F08A8.1b.1</t>
  </si>
  <si>
    <t>F08A8.1a.2</t>
  </si>
  <si>
    <t>F08A8.1a.1</t>
  </si>
  <si>
    <t>F07G11.8</t>
  </si>
  <si>
    <t>F07C3.7</t>
  </si>
  <si>
    <t>F01G12.5b.2</t>
  </si>
  <si>
    <t>F01G12.5b.1</t>
  </si>
  <si>
    <t>F01G12.5a</t>
  </si>
  <si>
    <t>F01G10.2</t>
  </si>
  <si>
    <t>E03H12.5</t>
  </si>
  <si>
    <t>E02C12.5</t>
  </si>
  <si>
    <t>D2092.10</t>
  </si>
  <si>
    <t>D2089.3</t>
  </si>
  <si>
    <t>D2063.1</t>
  </si>
  <si>
    <t>D2062.9</t>
  </si>
  <si>
    <t>D2045.1a</t>
  </si>
  <si>
    <t>K04E7.3</t>
  </si>
  <si>
    <t>K04A8.4</t>
  </si>
  <si>
    <t>K02E11.1</t>
  </si>
  <si>
    <t>K01C8.3b</t>
  </si>
  <si>
    <t>K01C8.3a</t>
  </si>
  <si>
    <t>H43E16.1</t>
  </si>
  <si>
    <t>H39E23.2</t>
  </si>
  <si>
    <t>H31G24.1</t>
  </si>
  <si>
    <t>H24G06.1a</t>
  </si>
  <si>
    <t>H22K11.3</t>
  </si>
  <si>
    <t>H19M22.2c</t>
  </si>
  <si>
    <t>H19M22.2b</t>
  </si>
  <si>
    <t>H19M22.2a</t>
  </si>
  <si>
    <t>Probes</t>
  </si>
  <si>
    <t>D/25</t>
  </si>
  <si>
    <t>N2 avg</t>
  </si>
  <si>
    <t>N2 SD</t>
  </si>
  <si>
    <t>Ratio</t>
  </si>
  <si>
    <t>SD ratio</t>
  </si>
  <si>
    <t>P-value</t>
  </si>
  <si>
    <t>I</t>
  </si>
  <si>
    <t>fbn-1</t>
  </si>
  <si>
    <t>III</t>
  </si>
  <si>
    <t>intron 15</t>
  </si>
  <si>
    <t>ZK678.6</t>
  </si>
  <si>
    <t>X</t>
  </si>
  <si>
    <t>ZK507.3</t>
  </si>
  <si>
    <t>ZK484.2b</t>
  </si>
  <si>
    <t>ZK484.2a</t>
  </si>
  <si>
    <t>ZK455.2</t>
  </si>
  <si>
    <t>ZK377.1</t>
  </si>
  <si>
    <t>ZK180.5c</t>
  </si>
  <si>
    <t>IV</t>
  </si>
  <si>
    <t>intron 3</t>
  </si>
  <si>
    <t>exon 3</t>
  </si>
  <si>
    <t>ZK180.5a</t>
  </si>
  <si>
    <t>ZK1290.7</t>
  </si>
  <si>
    <t>II</t>
  </si>
  <si>
    <t>ZK1248.7</t>
  </si>
  <si>
    <t>ZK1151.1e</t>
  </si>
  <si>
    <t>ZC8.4d</t>
  </si>
  <si>
    <t>ZC8.4a</t>
  </si>
  <si>
    <t>ZC513.6</t>
  </si>
  <si>
    <t>V</t>
  </si>
  <si>
    <t>ZC477.2</t>
  </si>
  <si>
    <t>ZC449.1</t>
  </si>
  <si>
    <t>ZC404.13</t>
  </si>
  <si>
    <t>ZC13.3</t>
  </si>
  <si>
    <t>Y97E10B.1</t>
  </si>
  <si>
    <t>Y92H12BR.4</t>
  </si>
  <si>
    <t>Y73F8A.34a.2</t>
  </si>
  <si>
    <t>Y73F8A.34a.1</t>
  </si>
  <si>
    <t>Y73B3B.2</t>
  </si>
  <si>
    <t>Y73B3A.1</t>
  </si>
  <si>
    <t>Y71H2AM.17</t>
  </si>
  <si>
    <t>Y71G12B.11a</t>
  </si>
  <si>
    <t>Y71A12B.8</t>
  </si>
  <si>
    <t>Y66D12A.17</t>
  </si>
  <si>
    <t>Y65B4BL.4</t>
  </si>
  <si>
    <t>Y64G10A.6</t>
  </si>
  <si>
    <t>Y63D3A.5.2</t>
  </si>
  <si>
    <t>Y63D3A.5.1</t>
  </si>
  <si>
    <t>Y62F5A.9</t>
  </si>
  <si>
    <t>Y62E10A.14</t>
  </si>
  <si>
    <t>Y5H2B.2b</t>
  </si>
  <si>
    <t>F48F7.8</t>
  </si>
  <si>
    <t>F48E8.4</t>
  </si>
  <si>
    <t>F47G4.1</t>
  </si>
  <si>
    <t>F47A4.2</t>
  </si>
  <si>
    <t>F46G11.3</t>
  </si>
  <si>
    <t>tag-257</t>
  </si>
  <si>
    <t>exon 8</t>
  </si>
  <si>
    <t>F46G10.6</t>
  </si>
  <si>
    <t>F46A9.6.2</t>
  </si>
  <si>
    <t>F46A9.6.1</t>
  </si>
  <si>
    <t>F45D3.1</t>
  </si>
  <si>
    <t>F44G4.3</t>
  </si>
  <si>
    <t>F42G9.7</t>
  </si>
  <si>
    <t>F42G4.3a.2</t>
  </si>
  <si>
    <t>F42G4.3a.1</t>
  </si>
  <si>
    <t>F42G2.8</t>
  </si>
  <si>
    <t>F42A10.9</t>
  </si>
  <si>
    <t>F42A10.8</t>
  </si>
  <si>
    <t>F41H10.10</t>
  </si>
  <si>
    <t>F41E7.6</t>
  </si>
  <si>
    <t>F40H3.5</t>
  </si>
  <si>
    <t>F40E10.1</t>
  </si>
  <si>
    <t>F39C12.2e</t>
  </si>
  <si>
    <t>F39C12.2d</t>
  </si>
  <si>
    <t>F39C12.2c</t>
  </si>
  <si>
    <t>F39C12.2b</t>
  </si>
  <si>
    <t>F39C12.2a</t>
  </si>
  <si>
    <t>F38H12.3</t>
  </si>
  <si>
    <t>T22D1.1</t>
  </si>
  <si>
    <t>T22C8.2</t>
  </si>
  <si>
    <t>T22B3.1</t>
  </si>
  <si>
    <t>T21E3.1</t>
  </si>
  <si>
    <t>T21B4.8</t>
  </si>
  <si>
    <t>T21B10.4</t>
  </si>
  <si>
    <t>T20D4.3</t>
  </si>
  <si>
    <t>T19H12.4</t>
  </si>
  <si>
    <t>T16H12.6</t>
  </si>
  <si>
    <t>T16G12.1</t>
  </si>
  <si>
    <t>T15D6.8</t>
  </si>
  <si>
    <t>T15D6.7</t>
  </si>
  <si>
    <t>T15D6.6</t>
  </si>
  <si>
    <t>T15D6.12</t>
  </si>
  <si>
    <t>T15B7.12</t>
  </si>
  <si>
    <t>T15B7.11</t>
  </si>
  <si>
    <t>T14G10.8</t>
  </si>
  <si>
    <t>T14B4.9</t>
  </si>
  <si>
    <t>T13H2.5b</t>
  </si>
  <si>
    <t>T13H2.5a</t>
  </si>
  <si>
    <t>T13F3.3</t>
  </si>
  <si>
    <t>T13F2.4</t>
  </si>
  <si>
    <t>T13F2.3b</t>
  </si>
  <si>
    <t>T13F2.3a</t>
  </si>
  <si>
    <t>T13A10.14</t>
  </si>
  <si>
    <t>T12G3.6</t>
  </si>
  <si>
    <t>T12F5.2</t>
  </si>
  <si>
    <t>T12D8.1</t>
  </si>
  <si>
    <t>T12A2.2.2</t>
  </si>
  <si>
    <t>T11A5.3</t>
  </si>
  <si>
    <t>T10B9.8</t>
  </si>
  <si>
    <t>T09E11.5</t>
  </si>
  <si>
    <t>T09A5.3</t>
  </si>
  <si>
    <t>T07F8.2</t>
  </si>
  <si>
    <t>T07F10.4a</t>
  </si>
  <si>
    <t>T07C4.10</t>
  </si>
  <si>
    <t>T07A5.6b</t>
  </si>
  <si>
    <t>T07A5.6a</t>
  </si>
  <si>
    <t>T05B4.6</t>
  </si>
  <si>
    <t>T05A7.8</t>
  </si>
  <si>
    <t>T05A7.10</t>
  </si>
  <si>
    <t>T05A10.1j</t>
  </si>
  <si>
    <t>T05A10.1i</t>
  </si>
  <si>
    <t>T05A10.1g</t>
  </si>
  <si>
    <t>T05A10.1f</t>
  </si>
  <si>
    <t>T05A10.1e</t>
  </si>
  <si>
    <t>T05A10.1d</t>
  </si>
  <si>
    <t>T05A10.1c</t>
  </si>
  <si>
    <t>T05A10.1b</t>
  </si>
  <si>
    <t>T05A10.1a</t>
  </si>
  <si>
    <t>T04D1.4</t>
  </si>
  <si>
    <t>T03D3.12</t>
  </si>
  <si>
    <t>T01H10.8</t>
  </si>
  <si>
    <t>T01A4.1c</t>
  </si>
  <si>
    <t>T01A4.1b</t>
  </si>
  <si>
    <t>T01A4.1a</t>
  </si>
  <si>
    <t>R31.3</t>
  </si>
  <si>
    <t>R13D7.10</t>
  </si>
  <si>
    <t>R11F4.1.2</t>
  </si>
  <si>
    <t>exon 12</t>
  </si>
  <si>
    <t>ZC123.3b</t>
  </si>
  <si>
    <t>ZC123.3c</t>
  </si>
  <si>
    <t>ZC123.3d</t>
  </si>
  <si>
    <t>ZC123.3e</t>
  </si>
  <si>
    <t>unc-52</t>
  </si>
  <si>
    <t>ZC101.2 (d,f)</t>
  </si>
  <si>
    <t>ZC101.2 (a,e,o)</t>
  </si>
  <si>
    <t>ZC101.2k</t>
  </si>
  <si>
    <t>ZC101.2 (l,m)</t>
  </si>
  <si>
    <t>Y95B8A.8</t>
  </si>
  <si>
    <t>swsn-3</t>
  </si>
  <si>
    <t>tln-1</t>
  </si>
  <si>
    <t>Y71G12B.11 (a,b)</t>
  </si>
  <si>
    <t>Y71G12B.11c</t>
  </si>
  <si>
    <t>nhr-62</t>
  </si>
  <si>
    <t>tfg-1</t>
  </si>
  <si>
    <t>gck-3</t>
  </si>
  <si>
    <t>eps-8</t>
  </si>
  <si>
    <t xml:space="preserve">yes </t>
  </si>
  <si>
    <t>Y67A6A.2a</t>
  </si>
  <si>
    <t>Y65B4BL.1b</t>
  </si>
  <si>
    <t>Y65B4BL.1a</t>
  </si>
  <si>
    <t>exon 3?</t>
  </si>
  <si>
    <t>pqn-87</t>
  </si>
  <si>
    <t>plx-1</t>
  </si>
  <si>
    <t>set-26</t>
  </si>
  <si>
    <t>mcd-1</t>
  </si>
  <si>
    <t>grdn-1</t>
  </si>
  <si>
    <t>klp-20</t>
  </si>
  <si>
    <t>frl-1</t>
  </si>
  <si>
    <t>hsp-16.2</t>
  </si>
  <si>
    <t>mec-8</t>
  </si>
  <si>
    <t>sma-9</t>
  </si>
  <si>
    <t>Y59A8B.23(a,c)</t>
  </si>
  <si>
    <t>Y59A8B.23b</t>
  </si>
  <si>
    <t>Y51H1A.6a</t>
  </si>
  <si>
    <t>exon 4 (last)</t>
  </si>
  <si>
    <t>exon 11</t>
  </si>
  <si>
    <t>Y51A2D.15c</t>
  </si>
  <si>
    <t>sam-10</t>
  </si>
  <si>
    <t>Y48C3A.8a.1</t>
  </si>
  <si>
    <t>Y48C3A.8a.2</t>
  </si>
  <si>
    <t>Y46H3A.3 (a,b)</t>
  </si>
  <si>
    <t>snrp-200</t>
  </si>
  <si>
    <t>tbc-17</t>
  </si>
  <si>
    <t>Y46G5A.1c</t>
  </si>
  <si>
    <t>Y46G5A.1 (a,b)</t>
  </si>
  <si>
    <t>pqn-85</t>
  </si>
  <si>
    <t>Y43F8B.2 (b,c1)</t>
  </si>
  <si>
    <t>Y43F8B.2e1</t>
  </si>
  <si>
    <t>Y48C3A.12</t>
  </si>
  <si>
    <t>Y47G6A.1.2</t>
  </si>
  <si>
    <t>Y47G6A.1.1</t>
  </si>
  <si>
    <t>Y47D3B.9</t>
  </si>
  <si>
    <t>Y46H3A.2</t>
  </si>
  <si>
    <t>hsp-16.41</t>
  </si>
  <si>
    <t>Y46G5A.4</t>
  </si>
  <si>
    <t>Y46G5A.28</t>
  </si>
  <si>
    <t>Y45F10B.14</t>
  </si>
  <si>
    <t>Y43H11AL.3</t>
  </si>
  <si>
    <t>Y43F8B.2a</t>
  </si>
  <si>
    <t>Y40C7B.1</t>
  </si>
  <si>
    <t>Y39G8C.1</t>
  </si>
  <si>
    <t>Y39G10AR.18b</t>
  </si>
  <si>
    <t>Y39G10AR.18a</t>
  </si>
  <si>
    <t>Y39E4B.5</t>
  </si>
  <si>
    <t>Y39E4B.12c</t>
  </si>
  <si>
    <t>Y39E4B.12b</t>
  </si>
  <si>
    <t>Y39E4B.12a.2</t>
  </si>
  <si>
    <t>Y39E4B.12a.1</t>
  </si>
  <si>
    <t>Y39B6A.40</t>
  </si>
  <si>
    <t>Y37H9A.3</t>
  </si>
  <si>
    <t>Y32G9A.6</t>
  </si>
  <si>
    <t>Y17G9B.3</t>
  </si>
  <si>
    <t>Y17G7B.13</t>
  </si>
  <si>
    <t>Y119D3B.8</t>
  </si>
  <si>
    <t>Y111B2A.22</t>
  </si>
  <si>
    <t>Y108G3AL.7</t>
  </si>
  <si>
    <t>Y105E8A.22</t>
  </si>
  <si>
    <t>Y105C5B.28b</t>
  </si>
  <si>
    <t>Y105C5B.28a</t>
  </si>
  <si>
    <t>Y102A5C.22</t>
  </si>
  <si>
    <t>W10C8.2</t>
  </si>
  <si>
    <t>W09G3.6</t>
  </si>
  <si>
    <t>W09G10.4b</t>
  </si>
  <si>
    <t>W09G10.4a</t>
  </si>
  <si>
    <t>W09B6.1b</t>
  </si>
  <si>
    <t>W09B6.1a.2</t>
  </si>
  <si>
    <t>W09B6.1a.1</t>
  </si>
  <si>
    <t>W07B3.2d.2</t>
  </si>
  <si>
    <t>W07B3.2d.1</t>
  </si>
  <si>
    <t>W07B3.2c.2</t>
  </si>
  <si>
    <t>W07B3.2c.1</t>
  </si>
  <si>
    <t>W07B3.2a.2</t>
  </si>
  <si>
    <t>W07B3.2a.1</t>
  </si>
  <si>
    <t>W06H8.6</t>
  </si>
  <si>
    <t>W06D4.6</t>
  </si>
  <si>
    <t>W06B11.2</t>
  </si>
  <si>
    <t>puf-9</t>
  </si>
  <si>
    <t>intron 8</t>
  </si>
  <si>
    <t>W04G5.10</t>
  </si>
  <si>
    <t>W03F8.2</t>
  </si>
  <si>
    <t>W03F11.6d</t>
  </si>
  <si>
    <t>W03F11.6c</t>
  </si>
  <si>
    <t>W03F11.6b</t>
  </si>
  <si>
    <t>W03F11.6a</t>
  </si>
  <si>
    <t>W03D8.5</t>
  </si>
  <si>
    <t>W03D8.11</t>
  </si>
  <si>
    <t>W03B1.1</t>
  </si>
  <si>
    <t>W01F3.3</t>
  </si>
  <si>
    <t>mlt-11</t>
  </si>
  <si>
    <t>intron 9</t>
  </si>
  <si>
    <t>T28F4.4</t>
  </si>
  <si>
    <t>T28F4.2</t>
  </si>
  <si>
    <t>T28C12.3</t>
  </si>
  <si>
    <t>T28B8.5</t>
  </si>
  <si>
    <t>T28B8.2</t>
  </si>
  <si>
    <t>T28B4.2</t>
  </si>
  <si>
    <t>T27C4.4d</t>
  </si>
  <si>
    <t>T27C4.4c</t>
  </si>
  <si>
    <t>T27C10.1</t>
  </si>
  <si>
    <t>T26C12.4</t>
  </si>
  <si>
    <t>T25G3.2.2</t>
  </si>
  <si>
    <t>T25G3.2.1</t>
  </si>
  <si>
    <t>T24D5.1</t>
  </si>
  <si>
    <t>T23E7.2b</t>
  </si>
  <si>
    <t>Transcript</t>
  </si>
  <si>
    <r>
      <rPr>
        <b/>
        <sz val="10"/>
        <rFont val="Arial"/>
        <family val="2"/>
      </rPr>
      <t>Chr</t>
    </r>
  </si>
  <si>
    <t>Start</t>
  </si>
  <si>
    <t>End</t>
  </si>
  <si>
    <t>unc-54</t>
  </si>
  <si>
    <t>F09C8.2</t>
  </si>
  <si>
    <t>acox-1</t>
  </si>
  <si>
    <t>srx-6</t>
  </si>
  <si>
    <t>let-2</t>
  </si>
  <si>
    <t>atx-2</t>
  </si>
  <si>
    <t>D2045.1b</t>
  </si>
  <si>
    <t>C50E10.4 (a,b)</t>
  </si>
  <si>
    <t>mig-6</t>
  </si>
  <si>
    <t>pxd-1</t>
  </si>
  <si>
    <t>tag-241</t>
  </si>
  <si>
    <t>C34E11.3 (a,b)</t>
  </si>
  <si>
    <t>hsp-110</t>
  </si>
  <si>
    <t>pqn-15</t>
  </si>
  <si>
    <t>C23F12.1</t>
  </si>
  <si>
    <t>exon 32</t>
  </si>
  <si>
    <t>exon 50</t>
  </si>
  <si>
    <t>exon 41</t>
  </si>
  <si>
    <t>exon 47</t>
  </si>
  <si>
    <t>exon 40</t>
  </si>
  <si>
    <t>exon 33</t>
  </si>
  <si>
    <t>exon 37</t>
  </si>
  <si>
    <t>exon 35</t>
  </si>
  <si>
    <t>exon 29</t>
  </si>
  <si>
    <t>exon 46</t>
  </si>
  <si>
    <t>exon 30</t>
  </si>
  <si>
    <t>exon 51</t>
  </si>
  <si>
    <t>exon 48</t>
  </si>
  <si>
    <t>exon 39</t>
  </si>
  <si>
    <t>unc-75</t>
  </si>
  <si>
    <t>nnt-1</t>
  </si>
  <si>
    <t>nhr-152</t>
  </si>
  <si>
    <t>srz-78</t>
  </si>
  <si>
    <t>unc-89</t>
  </si>
  <si>
    <t>icl-1</t>
  </si>
  <si>
    <t>C05E4.9b</t>
  </si>
  <si>
    <t>C05E4.9a</t>
  </si>
  <si>
    <t>let-526</t>
  </si>
  <si>
    <t>unc-44</t>
  </si>
  <si>
    <t>B0350.2d</t>
  </si>
  <si>
    <t>B0350.2b</t>
  </si>
  <si>
    <t>ugt-2</t>
  </si>
  <si>
    <t>srg-64</t>
  </si>
  <si>
    <t>gcy-9</t>
  </si>
  <si>
    <t>wago-5</t>
  </si>
  <si>
    <t>oma-2</t>
  </si>
  <si>
    <t>ZK1058.9a</t>
  </si>
  <si>
    <t>dmsr-9</t>
  </si>
  <si>
    <t>ZC132.3</t>
  </si>
  <si>
    <t>ncx-10</t>
  </si>
  <si>
    <t>Y97E10B.7a</t>
  </si>
  <si>
    <t>Y97E10B.7b</t>
  </si>
  <si>
    <t>pseudogene</t>
  </si>
  <si>
    <t>tag-349</t>
  </si>
  <si>
    <t>set-28</t>
  </si>
  <si>
    <t>such-1</t>
  </si>
  <si>
    <t>nhr-13</t>
  </si>
  <si>
    <t>Y5H2B.1</t>
  </si>
  <si>
    <t>Y59H11AR.4</t>
  </si>
  <si>
    <t>Y57G11C.24h</t>
  </si>
  <si>
    <t>Y57G11C.24g</t>
  </si>
  <si>
    <t>Y57G11C.24d.9</t>
  </si>
  <si>
    <t>Y57G11C.24d.8</t>
  </si>
  <si>
    <t>Y57G11C.24d.7</t>
  </si>
  <si>
    <t>Y57G11C.24d.6</t>
  </si>
  <si>
    <t>Y57G11C.24d.5</t>
  </si>
  <si>
    <t>Y57G11C.24d.4</t>
  </si>
  <si>
    <t>Y57G11C.24d.3</t>
  </si>
  <si>
    <t>Y57G11C.24d.2</t>
  </si>
  <si>
    <t>Y57G11C.24d.10</t>
  </si>
  <si>
    <t>Y57G11C.24d.1</t>
  </si>
  <si>
    <t>Y57G11C.24a.3</t>
  </si>
  <si>
    <t>Y57G11C.24a.2</t>
  </si>
  <si>
    <t>Y57G11C.24a.1</t>
  </si>
  <si>
    <t>Y57G11A.5</t>
  </si>
  <si>
    <t>Y57A10C.4</t>
  </si>
  <si>
    <t>Y55F3AL.1</t>
  </si>
  <si>
    <t>Y55B1BL.1</t>
  </si>
  <si>
    <t>Y53G8AM.6</t>
  </si>
  <si>
    <t>Y51H4A.12</t>
  </si>
  <si>
    <t>Y51F10.3</t>
  </si>
  <si>
    <t>AS</t>
  </si>
  <si>
    <t>ZK180.5b</t>
  </si>
  <si>
    <t>chd-7</t>
  </si>
  <si>
    <t>yes</t>
  </si>
  <si>
    <t>no</t>
  </si>
  <si>
    <t>lact-4</t>
  </si>
  <si>
    <t>M02D8.4b</t>
  </si>
  <si>
    <t>asns-2</t>
  </si>
  <si>
    <t>K12G11.3</t>
  </si>
  <si>
    <t>gsnl-1</t>
  </si>
  <si>
    <t>K06A4.3</t>
  </si>
  <si>
    <t>nhr-3</t>
  </si>
  <si>
    <t>nurf-1</t>
  </si>
  <si>
    <t>lips-10</t>
  </si>
  <si>
    <t>aat-2</t>
  </si>
  <si>
    <t>fln-2</t>
  </si>
  <si>
    <t>haf-9</t>
  </si>
  <si>
    <t>Y40B1B.8</t>
  </si>
  <si>
    <t>srx-54</t>
  </si>
  <si>
    <t>W05H9.1</t>
  </si>
  <si>
    <t>gcy-23</t>
  </si>
  <si>
    <t>chs-1</t>
  </si>
  <si>
    <t>srh-61</t>
  </si>
  <si>
    <t>rme-2</t>
  </si>
  <si>
    <t>osm-6</t>
  </si>
  <si>
    <t>cbd-1</t>
  </si>
  <si>
    <t>htp-1</t>
  </si>
  <si>
    <t>mrp-6</t>
  </si>
  <si>
    <t>srw-44</t>
  </si>
  <si>
    <t>otpl-3</t>
  </si>
  <si>
    <t>bed-2</t>
  </si>
  <si>
    <t>pod-2</t>
  </si>
  <si>
    <t>intron 4</t>
  </si>
  <si>
    <t>intron 14</t>
  </si>
  <si>
    <t>ZK783.1e</t>
  </si>
  <si>
    <t>unc-69</t>
  </si>
  <si>
    <t>W01F3.3a</t>
  </si>
  <si>
    <t>intron 2</t>
  </si>
  <si>
    <t>intron 1</t>
  </si>
  <si>
    <t>sea-2</t>
  </si>
  <si>
    <t>let-805</t>
  </si>
  <si>
    <t>intron 23</t>
  </si>
  <si>
    <t>intron 6</t>
  </si>
  <si>
    <t>intron 7</t>
  </si>
  <si>
    <t>F26H11.2 (d,h)</t>
  </si>
  <si>
    <t>intron 20</t>
  </si>
  <si>
    <t>ajm-1</t>
  </si>
  <si>
    <t>intron 12</t>
  </si>
  <si>
    <t>intron 13</t>
  </si>
  <si>
    <t>wrt-6</t>
  </si>
  <si>
    <t>exon 9</t>
  </si>
  <si>
    <t>vab-10</t>
  </si>
  <si>
    <t>exon 14</t>
  </si>
  <si>
    <t>ZK1151.1i</t>
  </si>
  <si>
    <t>exon 10</t>
  </si>
  <si>
    <t>lfi-1</t>
  </si>
  <si>
    <t>mam-1</t>
  </si>
  <si>
    <t>zfh-2</t>
  </si>
  <si>
    <t>ZC123.3a</t>
  </si>
  <si>
    <t>srxa-2</t>
  </si>
  <si>
    <t>abt-3</t>
  </si>
  <si>
    <t>gtl-2</t>
  </si>
  <si>
    <t>lsl-1</t>
  </si>
  <si>
    <t>sec-3</t>
  </si>
  <si>
    <t>tbc-16</t>
  </si>
  <si>
    <t>clec-31</t>
  </si>
  <si>
    <t>arrd-27</t>
  </si>
  <si>
    <t>clec-113</t>
  </si>
  <si>
    <t>snt-2</t>
  </si>
  <si>
    <t>fbxa-4</t>
  </si>
  <si>
    <t>F42C5.3a</t>
  </si>
  <si>
    <t>F42C5.3b</t>
  </si>
  <si>
    <t>F42A9.6(a,b)</t>
  </si>
  <si>
    <t>F42A9.6c</t>
  </si>
  <si>
    <t>hst-3.1</t>
  </si>
  <si>
    <t>add-1</t>
  </si>
  <si>
    <t>clec-169</t>
  </si>
  <si>
    <t>dct-17</t>
  </si>
  <si>
    <t>ceh-12</t>
  </si>
  <si>
    <t>F32B6.2</t>
  </si>
  <si>
    <t>mccc-1</t>
  </si>
  <si>
    <t>psf-2</t>
  </si>
  <si>
    <t>cyn-5</t>
  </si>
  <si>
    <t>F31C3.1</t>
  </si>
  <si>
    <t>F30B5.4</t>
  </si>
  <si>
    <t>srh-255</t>
  </si>
  <si>
    <t>ima-2</t>
  </si>
  <si>
    <t>F26B1.3</t>
  </si>
  <si>
    <t>rrf-1</t>
  </si>
  <si>
    <t>F26A3.8a</t>
  </si>
  <si>
    <t>F26A3.8b</t>
  </si>
  <si>
    <t>daf-10</t>
  </si>
  <si>
    <t>che-3</t>
  </si>
  <si>
    <t>srbc-41</t>
  </si>
  <si>
    <t>irld-29</t>
  </si>
  <si>
    <t>srd-50</t>
  </si>
  <si>
    <t>acp-4</t>
  </si>
  <si>
    <t>octr-1</t>
  </si>
  <si>
    <t>clec-154</t>
  </si>
  <si>
    <t>snpc-1.3</t>
  </si>
  <si>
    <t>ech-8</t>
  </si>
  <si>
    <t>gpa-3</t>
  </si>
  <si>
    <t>D2096.4</t>
  </si>
  <si>
    <t>sqv-1</t>
  </si>
  <si>
    <t>sri-77</t>
  </si>
  <si>
    <t>D1081.7</t>
  </si>
  <si>
    <t>D1081.7a</t>
  </si>
  <si>
    <t>D1081.7b</t>
  </si>
  <si>
    <t>nhr-137</t>
  </si>
  <si>
    <t>glh-2</t>
  </si>
  <si>
    <t>lgx-1</t>
  </si>
  <si>
    <t>lst-6</t>
  </si>
  <si>
    <t>lgc-48</t>
  </si>
  <si>
    <t>cyp-33E1</t>
  </si>
  <si>
    <t>clec-115</t>
  </si>
  <si>
    <t>nmur-1</t>
  </si>
  <si>
    <t>ggr-2</t>
  </si>
  <si>
    <t>C45B2.4b</t>
  </si>
  <si>
    <t>Y43F8B.2d</t>
  </si>
  <si>
    <t>dot-1.1</t>
  </si>
  <si>
    <t>nhr-145</t>
  </si>
  <si>
    <t>Y39B6A.47a</t>
  </si>
  <si>
    <t>Y39B6A.47b</t>
  </si>
  <si>
    <t>unc-33</t>
  </si>
  <si>
    <t>Y37E11C.1a</t>
  </si>
  <si>
    <t>Y37E11C.1b</t>
  </si>
  <si>
    <t>Y37A1B.5a</t>
  </si>
  <si>
    <t>swsn-1</t>
  </si>
  <si>
    <t>ssl-1</t>
  </si>
  <si>
    <t>Y111B2A.22a</t>
  </si>
  <si>
    <t>Y111B2A.22c</t>
  </si>
  <si>
    <t>Y111B2A.22d</t>
  </si>
  <si>
    <t>pqn-80</t>
  </si>
  <si>
    <t>Y111B2A.14.1b</t>
  </si>
  <si>
    <t>Y111B2A.14.2a</t>
  </si>
  <si>
    <t>arid-1</t>
  </si>
  <si>
    <t>exc-4</t>
  </si>
  <si>
    <t>confusing</t>
  </si>
  <si>
    <t>gln-3</t>
  </si>
  <si>
    <t>pop-1</t>
  </si>
  <si>
    <t>apd-3</t>
  </si>
  <si>
    <t>W09B6.1 (a.2, a.1)</t>
  </si>
  <si>
    <t>W09B6.1(a.1,a.2,b)</t>
  </si>
  <si>
    <t>gei-4</t>
  </si>
  <si>
    <t>W07B3.2 (b.1, b.2)</t>
  </si>
  <si>
    <t>W07B3.2 (f.1,f.2)</t>
  </si>
  <si>
    <t>afd-1</t>
  </si>
  <si>
    <t>asic-2</t>
  </si>
  <si>
    <t>lin-40</t>
  </si>
  <si>
    <t>W01F3.3 (a,b,d,e)</t>
  </si>
  <si>
    <t>hlb-1</t>
  </si>
  <si>
    <t>T21H8.1 (a,b)</t>
  </si>
  <si>
    <t>glct-3</t>
  </si>
  <si>
    <t>spat-3</t>
  </si>
  <si>
    <t>nhr-127</t>
  </si>
  <si>
    <t>pis-1</t>
  </si>
  <si>
    <t>set-16</t>
  </si>
  <si>
    <t>oac-44</t>
  </si>
  <si>
    <t>T05A10.1h</t>
  </si>
  <si>
    <t>R06A10.2b</t>
  </si>
  <si>
    <t>R06A10.2a</t>
  </si>
  <si>
    <t>gsa-1</t>
  </si>
  <si>
    <t>mdl-1</t>
  </si>
  <si>
    <t>oac-39</t>
  </si>
  <si>
    <t>nhr-203</t>
  </si>
  <si>
    <t>nhr-201</t>
  </si>
  <si>
    <t>unc-70</t>
  </si>
  <si>
    <t>vglu-2</t>
  </si>
  <si>
    <t>spc-1</t>
  </si>
  <si>
    <t>K10B3.10a</t>
  </si>
  <si>
    <t>K10B3.10b</t>
  </si>
  <si>
    <t>let-19</t>
  </si>
  <si>
    <t>fmo-2</t>
  </si>
  <si>
    <t>K01B6.3</t>
  </si>
  <si>
    <t>exon 21</t>
  </si>
  <si>
    <t>exon 27</t>
  </si>
  <si>
    <t>exon 26</t>
  </si>
  <si>
    <t>unc-23</t>
  </si>
  <si>
    <t>F59A2.2 (a,b)</t>
  </si>
  <si>
    <t>gei-13</t>
  </si>
  <si>
    <t>pqn-44</t>
  </si>
  <si>
    <t>apm-1</t>
  </si>
  <si>
    <t>ifa-3</t>
  </si>
  <si>
    <t>nmy-1</t>
  </si>
  <si>
    <t>clec-78</t>
  </si>
  <si>
    <t>F47C12.2</t>
  </si>
  <si>
    <t>dpy-22</t>
  </si>
  <si>
    <t>mxl-3</t>
  </si>
  <si>
    <t>zyx-1</t>
  </si>
  <si>
    <t>F42G4.3b</t>
  </si>
  <si>
    <t>hch-1</t>
  </si>
  <si>
    <t>nhr-181</t>
  </si>
  <si>
    <t>exon 23</t>
  </si>
  <si>
    <t>F28F9.1</t>
  </si>
  <si>
    <t>zag-1</t>
  </si>
  <si>
    <t>acs-2</t>
  </si>
  <si>
    <t>F28F8.2</t>
  </si>
  <si>
    <t>exon 1(all)</t>
  </si>
  <si>
    <t>set-9</t>
  </si>
  <si>
    <t>dys-1</t>
  </si>
  <si>
    <t>exon 34</t>
  </si>
  <si>
    <t>F13G11.1c.1</t>
  </si>
  <si>
    <t>W01F3.3 (a-e)</t>
  </si>
  <si>
    <t>ZK1151.1 (a-d,f-h)</t>
  </si>
  <si>
    <t>ZK783.1(b,d,e)</t>
  </si>
  <si>
    <t>Y51A2D.15 (a-c)</t>
  </si>
  <si>
    <t>Y113G7B.23 (a-c)</t>
  </si>
  <si>
    <t>T23E7.2 (a,c,e,f)</t>
  </si>
  <si>
    <t>F55A12.9d (1,2)</t>
  </si>
  <si>
    <t>Y60A3A.19(a-c)</t>
  </si>
  <si>
    <r>
      <rPr>
        <b/>
        <i/>
        <sz val="10"/>
        <rFont val="Arial"/>
      </rPr>
      <t>mec-8</t>
    </r>
    <r>
      <rPr>
        <b/>
        <sz val="10"/>
        <rFont val="Arial"/>
        <family val="2"/>
      </rPr>
      <t xml:space="preserve"> avg</t>
    </r>
  </si>
  <si>
    <r>
      <rPr>
        <b/>
        <i/>
        <sz val="10"/>
        <rFont val="Arial"/>
      </rPr>
      <t>mec-8</t>
    </r>
    <r>
      <rPr>
        <b/>
        <sz val="10"/>
        <rFont val="Arial"/>
        <family val="2"/>
      </rPr>
      <t xml:space="preserve"> SD</t>
    </r>
  </si>
  <si>
    <r>
      <t xml:space="preserve">Introns upregulated in </t>
    </r>
    <r>
      <rPr>
        <b/>
        <i/>
        <sz val="10"/>
        <rFont val="Arial"/>
      </rPr>
      <t>mec-8</t>
    </r>
  </si>
  <si>
    <r>
      <t xml:space="preserve">Exons upregulated in </t>
    </r>
    <r>
      <rPr>
        <b/>
        <i/>
        <sz val="10"/>
        <rFont val="Arial"/>
      </rPr>
      <t>mec-8</t>
    </r>
  </si>
  <si>
    <r>
      <t xml:space="preserve">Exons downregulated in </t>
    </r>
    <r>
      <rPr>
        <b/>
        <i/>
        <sz val="10"/>
        <rFont val="Arial"/>
      </rPr>
      <t>mec-8</t>
    </r>
  </si>
  <si>
    <t>Transcript</t>
    <phoneticPr fontId="0" type="noConversion"/>
  </si>
  <si>
    <t>Exons</t>
    <phoneticPr fontId="0" type="noConversion"/>
  </si>
  <si>
    <t>Up &gt;10%</t>
    <phoneticPr fontId="0" type="noConversion"/>
  </si>
  <si>
    <t>Down &gt;10%</t>
    <phoneticPr fontId="0" type="noConversion"/>
  </si>
  <si>
    <t>Probes</t>
    <phoneticPr fontId="0" type="noConversion"/>
  </si>
  <si>
    <t>Avg Z-score</t>
    <phoneticPr fontId="0" type="noConversion"/>
  </si>
  <si>
    <t>W05H9.1b</t>
  </si>
  <si>
    <t>T11F8.3a.2</t>
  </si>
  <si>
    <t>T11F8.3a.1</t>
  </si>
  <si>
    <t>F46A9.6b</t>
  </si>
  <si>
    <t>F46A9.6a</t>
  </si>
  <si>
    <t>C02B8.2</t>
  </si>
  <si>
    <t>fbxc-38</t>
  </si>
  <si>
    <t>B0513.3</t>
  </si>
  <si>
    <t>rpl-29</t>
  </si>
  <si>
    <t>T27E9.2</t>
  </si>
  <si>
    <t>MTCE.4</t>
  </si>
  <si>
    <t>Y51H7C.5</t>
  </si>
  <si>
    <t>C15C7.4</t>
  </si>
  <si>
    <t>F25E5.8b</t>
  </si>
  <si>
    <t>Y46H3A.3</t>
  </si>
  <si>
    <t>Y43F8B.2b</t>
  </si>
  <si>
    <t>T27C4.4b</t>
  </si>
  <si>
    <t>T27C4.4a</t>
  </si>
  <si>
    <t>T07A5.6</t>
  </si>
  <si>
    <t>Y71G12B.11b</t>
  </si>
  <si>
    <t>Y113G7B.23</t>
  </si>
  <si>
    <t>F25E5.8b.1</t>
  </si>
  <si>
    <t>sre-26</t>
  </si>
  <si>
    <t>Y49E10.16a</t>
  </si>
  <si>
    <t>csk-1</t>
  </si>
  <si>
    <t>Y48G1C.2a</t>
  </si>
  <si>
    <t>Y48G1C.2b</t>
  </si>
  <si>
    <t>inx-21</t>
  </si>
  <si>
    <t>Y45F10D.10a</t>
  </si>
  <si>
    <t>Y45F10D.10b</t>
  </si>
  <si>
    <t>srd-10</t>
  </si>
  <si>
    <t>gly-5</t>
  </si>
  <si>
    <t>nphp-2</t>
  </si>
  <si>
    <t>cyp-31A3</t>
  </si>
  <si>
    <t>fbxa-61</t>
  </si>
  <si>
    <t>W08F4.3</t>
  </si>
  <si>
    <t>rad-54</t>
  </si>
  <si>
    <t>W05H9.1a</t>
  </si>
  <si>
    <t>W05H9.1(a.1, b.1)</t>
  </si>
  <si>
    <t>W05H9.1(a,b)</t>
  </si>
  <si>
    <t>fbxa-202</t>
  </si>
  <si>
    <t>del-4</t>
  </si>
  <si>
    <t>ins-18</t>
  </si>
  <si>
    <t>srt-61</t>
  </si>
  <si>
    <t>des-2</t>
  </si>
  <si>
    <t>T26H10.1(a,b)</t>
  </si>
  <si>
    <t>gld-1</t>
  </si>
  <si>
    <t>T23G11.3.1</t>
  </si>
  <si>
    <t>T23G11.3.3</t>
  </si>
  <si>
    <t>T23B7.3a</t>
  </si>
  <si>
    <t>T22D1.5</t>
  </si>
  <si>
    <t>chhy-1</t>
  </si>
  <si>
    <t>T11F8.3a</t>
  </si>
  <si>
    <t>T11F8.3b</t>
  </si>
  <si>
    <t>srab-18</t>
  </si>
  <si>
    <t>cyp-13A1</t>
  </si>
  <si>
    <t>acr-7</t>
  </si>
  <si>
    <t>npr-31</t>
  </si>
  <si>
    <t>bus-19</t>
  </si>
  <si>
    <t>srw-133</t>
  </si>
  <si>
    <t>sre-40</t>
  </si>
  <si>
    <t>fut-5</t>
  </si>
  <si>
    <t>srj-49</t>
  </si>
  <si>
    <t>perm-1</t>
  </si>
  <si>
    <t>T01H3.4</t>
  </si>
  <si>
    <t>T01D3.1b</t>
  </si>
  <si>
    <t>gcy-28</t>
  </si>
  <si>
    <t>T01A4.1d</t>
  </si>
  <si>
    <t>srt-6</t>
  </si>
  <si>
    <t>srxa-10</t>
  </si>
  <si>
    <t>R07B7.9 (a,b)</t>
  </si>
  <si>
    <t>cpg-3</t>
  </si>
  <si>
    <t>mocs-1</t>
  </si>
  <si>
    <t>kin-15</t>
  </si>
  <si>
    <t>swt-7</t>
  </si>
  <si>
    <t>taf-11.2</t>
  </si>
  <si>
    <t>K09E4.2a</t>
  </si>
  <si>
    <t>sul-1</t>
  </si>
  <si>
    <t>K06B9.2</t>
  </si>
  <si>
    <t>nas-33</t>
  </si>
  <si>
    <t>twk-10</t>
  </si>
  <si>
    <t>ent-3</t>
  </si>
  <si>
    <t>K02B2.3</t>
  </si>
  <si>
    <t>mcu-1</t>
  </si>
  <si>
    <t>K01D12.4a</t>
  </si>
  <si>
    <t>K01D12.4(b,c)</t>
  </si>
  <si>
    <t>twk-14</t>
  </si>
  <si>
    <t>tdc-1</t>
  </si>
  <si>
    <t>K01A11.4a</t>
  </si>
  <si>
    <t>spe-41</t>
  </si>
  <si>
    <t>oac-38</t>
  </si>
  <si>
    <t>srx-90</t>
  </si>
  <si>
    <t>srv-22</t>
  </si>
  <si>
    <t>F59E11.10a</t>
  </si>
  <si>
    <t>F59E11.10b</t>
  </si>
  <si>
    <t>nhr-195</t>
  </si>
  <si>
    <t>srx-41</t>
  </si>
  <si>
    <t>rpa-4</t>
  </si>
  <si>
    <t>F59A3.6</t>
  </si>
  <si>
    <t>F59A3.2</t>
  </si>
  <si>
    <t>wago-4</t>
  </si>
  <si>
    <t>F58E6.13</t>
  </si>
  <si>
    <t>F58E6.13c</t>
  </si>
  <si>
    <t>egl-15</t>
  </si>
  <si>
    <t>spat-1</t>
  </si>
  <si>
    <t>F57C2.6 (a,b)</t>
  </si>
  <si>
    <t>dmsr-1</t>
  </si>
  <si>
    <t>clec-67</t>
  </si>
  <si>
    <t>Up introns</t>
    <phoneticPr fontId="14" type="noConversion"/>
  </si>
  <si>
    <t>Alt. splice?</t>
    <phoneticPr fontId="14" type="noConversion"/>
  </si>
  <si>
    <t>Up exons</t>
    <phoneticPr fontId="14" type="noConversion"/>
  </si>
  <si>
    <t>Down exons</t>
    <phoneticPr fontId="14" type="noConversion"/>
  </si>
  <si>
    <t>Alt. splice?</t>
    <phoneticPr fontId="14" type="noConversion"/>
  </si>
  <si>
    <r>
      <t xml:space="preserve">Transcripts downregulated in </t>
    </r>
    <r>
      <rPr>
        <b/>
        <i/>
        <sz val="10"/>
        <rFont val="Arial"/>
      </rPr>
      <t>mec-8</t>
    </r>
  </si>
  <si>
    <r>
      <t>Transcripts upregulated in</t>
    </r>
    <r>
      <rPr>
        <b/>
        <i/>
        <sz val="10"/>
        <rFont val="Arial"/>
      </rPr>
      <t xml:space="preserve"> mec-8</t>
    </r>
  </si>
  <si>
    <t>All genes</t>
  </si>
  <si>
    <t>Gene</t>
    <phoneticPr fontId="14" type="noConversion"/>
  </si>
  <si>
    <t>Region</t>
    <phoneticPr fontId="14" type="noConversion"/>
  </si>
  <si>
    <t>Difference</t>
    <phoneticPr fontId="14" type="noConversion"/>
  </si>
  <si>
    <t>P-value</t>
    <phoneticPr fontId="0" type="noConversion"/>
  </si>
  <si>
    <t>Avg ratio</t>
    <phoneticPr fontId="0" type="noConversion"/>
  </si>
  <si>
    <t>Locus</t>
    <phoneticPr fontId="0" type="noConversion"/>
  </si>
  <si>
    <t>Up introns</t>
    <phoneticPr fontId="14" type="noConversion"/>
  </si>
  <si>
    <t>Up exons</t>
    <phoneticPr fontId="14" type="noConversion"/>
  </si>
  <si>
    <t>Down exons</t>
    <phoneticPr fontId="14" type="noConversion"/>
  </si>
  <si>
    <t>Both introns and exons up</t>
    <phoneticPr fontId="14" type="noConversion"/>
  </si>
  <si>
    <t>srw-12</t>
  </si>
  <si>
    <t>srsx-15</t>
  </si>
  <si>
    <t>gcp-2.2</t>
  </si>
  <si>
    <t>tag-97</t>
  </si>
  <si>
    <t>C32E8.5 (a,b)</t>
  </si>
  <si>
    <t>aexr-2</t>
  </si>
  <si>
    <t>wht-3</t>
  </si>
  <si>
    <t>C14F11.3</t>
  </si>
  <si>
    <t>lite-1</t>
  </si>
  <si>
    <t>gpx-3</t>
  </si>
  <si>
    <t>cpg-4</t>
  </si>
  <si>
    <t>C09G1.5.2</t>
  </si>
  <si>
    <t>str-226</t>
  </si>
  <si>
    <t>cpg-1</t>
  </si>
  <si>
    <t>C07G2.1a</t>
  </si>
  <si>
    <t>srv-17</t>
  </si>
  <si>
    <t>clec-222</t>
  </si>
  <si>
    <t>srt-65</t>
  </si>
  <si>
    <t>drh-2</t>
  </si>
  <si>
    <t>B0507.5a</t>
  </si>
  <si>
    <t>sre-1</t>
  </si>
  <si>
    <t>gly-13</t>
  </si>
  <si>
    <t>dhc-3</t>
  </si>
  <si>
    <t>cpg-2</t>
  </si>
  <si>
    <t>egg-1</t>
  </si>
  <si>
    <t>clec-51</t>
  </si>
  <si>
    <t>srz-85</t>
  </si>
  <si>
    <t>gcy-6</t>
  </si>
  <si>
    <t>sra-1</t>
  </si>
  <si>
    <t>C46F4.1a</t>
  </si>
  <si>
    <t>C46F4.1b</t>
  </si>
  <si>
    <t>egl-6</t>
  </si>
  <si>
    <t>ZK180.5</t>
  </si>
  <si>
    <t>Y65B4BL.1</t>
  </si>
  <si>
    <t>Y43F8B.2</t>
  </si>
  <si>
    <t>Y37A1B.5</t>
  </si>
  <si>
    <t>T23E7.2</t>
  </si>
  <si>
    <t>R11F4.1</t>
  </si>
  <si>
    <t>R107.5</t>
  </si>
  <si>
    <t>K10G6.3a</t>
  </si>
  <si>
    <t>K10G6.3b</t>
  </si>
  <si>
    <t>K10G6.3c</t>
  </si>
  <si>
    <t>K10G6.3d</t>
  </si>
  <si>
    <t>K08E7.5</t>
  </si>
  <si>
    <t>F59A2.2</t>
  </si>
  <si>
    <t>F32B4.4</t>
  </si>
  <si>
    <t>fasn-1</t>
  </si>
  <si>
    <t>F25E5.8</t>
  </si>
  <si>
    <t>F13B9.1</t>
  </si>
  <si>
    <t>C50E10.4</t>
  </si>
  <si>
    <t>C18C4.5</t>
  </si>
  <si>
    <t>C08B6.4</t>
  </si>
  <si>
    <t>B0350.2</t>
  </si>
  <si>
    <t>ZK1058.9</t>
  </si>
  <si>
    <t>Y60A3A.19</t>
  </si>
  <si>
    <t>Y49E10.16</t>
  </si>
  <si>
    <t>Y45F10D.10</t>
  </si>
  <si>
    <t>T23B7.3</t>
  </si>
  <si>
    <t>dpy-20</t>
  </si>
  <si>
    <t>egg-4</t>
  </si>
  <si>
    <t>srd-33</t>
  </si>
  <si>
    <t>kel-10</t>
  </si>
  <si>
    <t>nhr-77</t>
  </si>
  <si>
    <t>dmsr-13</t>
  </si>
  <si>
    <t>dmsr-14</t>
  </si>
  <si>
    <t>srv-28</t>
  </si>
  <si>
    <t>T12G3.6b</t>
  </si>
  <si>
    <t>stt-3</t>
  </si>
  <si>
    <t>T01D3.1</t>
  </si>
  <si>
    <t>R07B7.9</t>
  </si>
  <si>
    <t>K09E4.2</t>
  </si>
  <si>
    <t>K07A12.4</t>
  </si>
  <si>
    <t>H24G06.1</t>
  </si>
  <si>
    <t>F42C5.3</t>
  </si>
  <si>
    <t>F42A9.6</t>
  </si>
  <si>
    <t>F35G2.5</t>
  </si>
  <si>
    <t>F38E11.6</t>
  </si>
  <si>
    <t>C46C11.2</t>
  </si>
  <si>
    <t>C14C11.2</t>
  </si>
  <si>
    <t>Y57A10A.18 (a-e)</t>
  </si>
  <si>
    <t>W01F3.3 (a-h)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</si>
</sst>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E+000"/>
    <numFmt numFmtId="165" formatCode="0.00000"/>
    <numFmt numFmtId="166" formatCode="0.000"/>
    <numFmt numFmtId="167" formatCode="0.000E+00"/>
  </numFmts>
  <fonts count="15" x14ac:knownFonts="1">
    <font>
      <sz val="10"/>
      <name val="Verdana"/>
    </font>
    <font>
      <b/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</font>
    <font>
      <u/>
      <sz val="10"/>
      <color indexed="20"/>
      <name val="Verdana"/>
    </font>
    <font>
      <b/>
      <i/>
      <sz val="10"/>
      <name val="Arial"/>
    </font>
    <font>
      <i/>
      <sz val="10"/>
      <name val="Arial"/>
    </font>
    <font>
      <i/>
      <sz val="10"/>
      <name val="Verdana"/>
    </font>
    <font>
      <b/>
      <i/>
      <sz val="10"/>
      <color indexed="10"/>
      <name val="Arial"/>
    </font>
    <font>
      <sz val="12"/>
      <color indexed="8"/>
      <name val="Calibri"/>
      <family val="2"/>
    </font>
    <font>
      <b/>
      <sz val="12"/>
      <color indexed="8"/>
      <name val="Calibri"/>
    </font>
    <font>
      <b/>
      <sz val="10"/>
      <name val="Verdana"/>
    </font>
    <font>
      <i/>
      <sz val="10"/>
      <color indexed="10"/>
      <name val="Arial"/>
    </font>
    <font>
      <sz val="8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D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00D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C8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A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NumberFormat="1" applyFont="1" applyAlignment="1">
      <alignment horizontal="center"/>
    </xf>
    <xf numFmtId="0" fontId="2" fillId="0" borderId="0" xfId="0" applyFont="1" applyFill="1"/>
    <xf numFmtId="1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165" fontId="0" fillId="0" borderId="0" xfId="0" applyNumberForma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4" borderId="0" xfId="0" applyNumberFormat="1" applyFont="1" applyFill="1"/>
    <xf numFmtId="165" fontId="2" fillId="4" borderId="0" xfId="0" applyNumberFormat="1" applyFont="1" applyFill="1" applyBorder="1"/>
    <xf numFmtId="165" fontId="2" fillId="5" borderId="0" xfId="0" applyNumberFormat="1" applyFont="1" applyFill="1"/>
    <xf numFmtId="165" fontId="2" fillId="6" borderId="0" xfId="0" applyNumberFormat="1" applyFont="1" applyFill="1"/>
    <xf numFmtId="0" fontId="2" fillId="2" borderId="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7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9" borderId="0" xfId="0" applyNumberFormat="1" applyFont="1" applyFill="1" applyAlignment="1">
      <alignment horizontal="center"/>
    </xf>
    <xf numFmtId="166" fontId="2" fillId="9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Alignment="1">
      <alignment horizontal="center"/>
    </xf>
    <xf numFmtId="0" fontId="10" fillId="0" borderId="0" xfId="0" applyFont="1"/>
    <xf numFmtId="0" fontId="6" fillId="10" borderId="0" xfId="0" applyFont="1" applyFill="1" applyAlignment="1">
      <alignment horizontal="center"/>
    </xf>
    <xf numFmtId="0" fontId="11" fillId="11" borderId="0" xfId="0" applyFont="1" applyFill="1"/>
    <xf numFmtId="0" fontId="11" fillId="4" borderId="0" xfId="0" applyFont="1" applyFill="1"/>
    <xf numFmtId="0" fontId="11" fillId="12" borderId="0" xfId="0" applyFont="1" applyFill="1"/>
    <xf numFmtId="0" fontId="11" fillId="6" borderId="0" xfId="0" applyFont="1" applyFill="1"/>
    <xf numFmtId="0" fontId="6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12" fillId="13" borderId="0" xfId="0" applyFont="1" applyFill="1"/>
    <xf numFmtId="0" fontId="12" fillId="4" borderId="0" xfId="0" applyFont="1" applyFill="1"/>
    <xf numFmtId="0" fontId="12" fillId="6" borderId="0" xfId="0" applyFont="1" applyFill="1"/>
    <xf numFmtId="0" fontId="12" fillId="14" borderId="0" xfId="0" applyFont="1" applyFill="1"/>
    <xf numFmtId="0" fontId="12" fillId="11" borderId="0" xfId="0" applyFont="1" applyFill="1"/>
    <xf numFmtId="0" fontId="7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/>
    <xf numFmtId="0" fontId="7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6">
    <dxf>
      <fill>
        <patternFill>
          <bgColor rgb="FF4EE257"/>
        </patternFill>
      </fill>
    </dxf>
    <dxf>
      <fill>
        <patternFill>
          <bgColor rgb="FF99CC00"/>
        </patternFill>
      </fill>
    </dxf>
    <dxf>
      <fill>
        <patternFill>
          <bgColor rgb="FF1FB714"/>
        </patternFill>
      </fill>
    </dxf>
    <dxf>
      <fill>
        <patternFill>
          <bgColor rgb="FFFFCC99"/>
        </patternFill>
      </fill>
    </dxf>
    <dxf>
      <fill>
        <patternFill>
          <bgColor rgb="FFFF9900"/>
        </patternFill>
      </fill>
    </dxf>
    <dxf>
      <fill>
        <patternFill>
          <bgColor rgb="FFFF66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t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15"/>
  <sheetViews>
    <sheetView tabSelected="1" workbookViewId="0">
      <selection activeCell="U42" sqref="U42"/>
    </sheetView>
  </sheetViews>
  <sheetFormatPr baseColWidth="10" defaultRowHeight="13" x14ac:dyDescent="0"/>
  <cols>
    <col min="2" max="2" width="13.7109375" bestFit="1" customWidth="1"/>
    <col min="3" max="3" width="9.42578125" style="37" bestFit="1" customWidth="1"/>
    <col min="4" max="4" width="3.42578125" customWidth="1"/>
    <col min="5" max="5" width="10.140625" customWidth="1"/>
    <col min="6" max="8" width="7.85546875" bestFit="1" customWidth="1"/>
    <col min="9" max="9" width="6" bestFit="1" customWidth="1"/>
    <col min="10" max="10" width="6.140625" bestFit="1" customWidth="1"/>
    <col min="11" max="12" width="7.85546875" bestFit="1" customWidth="1"/>
    <col min="13" max="13" width="8.140625" bestFit="1" customWidth="1"/>
    <col min="14" max="14" width="7.5703125" bestFit="1" customWidth="1"/>
    <col min="15" max="15" width="7.7109375" style="20" customWidth="1"/>
    <col min="16" max="16" width="6.5703125" bestFit="1" customWidth="1"/>
    <col min="17" max="17" width="9" customWidth="1"/>
    <col min="18" max="18" width="4.7109375" style="26" customWidth="1"/>
  </cols>
  <sheetData>
    <row r="1" spans="2:18">
      <c r="B1" s="2" t="s">
        <v>586</v>
      </c>
      <c r="C1" s="2" t="s">
        <v>1008</v>
      </c>
      <c r="D1" s="2" t="s">
        <v>587</v>
      </c>
      <c r="E1" s="2" t="s">
        <v>1009</v>
      </c>
      <c r="F1" s="2" t="s">
        <v>588</v>
      </c>
      <c r="G1" s="2" t="s">
        <v>589</v>
      </c>
      <c r="H1" s="2" t="s">
        <v>1010</v>
      </c>
      <c r="I1" s="2" t="s">
        <v>320</v>
      </c>
      <c r="J1" s="2" t="s">
        <v>321</v>
      </c>
      <c r="K1" s="8" t="s">
        <v>322</v>
      </c>
      <c r="L1" s="2" t="s">
        <v>323</v>
      </c>
      <c r="M1" s="8" t="s">
        <v>881</v>
      </c>
      <c r="N1" s="2" t="s">
        <v>882</v>
      </c>
      <c r="O1" s="49" t="s">
        <v>324</v>
      </c>
      <c r="P1" s="2" t="s">
        <v>325</v>
      </c>
      <c r="Q1" s="2" t="s">
        <v>326</v>
      </c>
      <c r="R1" s="48" t="s">
        <v>671</v>
      </c>
    </row>
    <row r="2" spans="2:18">
      <c r="B2" s="39"/>
      <c r="C2" s="40"/>
      <c r="D2" s="39"/>
      <c r="E2" s="39"/>
      <c r="F2" s="39"/>
      <c r="G2" s="39"/>
      <c r="H2" s="39"/>
      <c r="I2" s="39"/>
      <c r="J2" s="40"/>
      <c r="K2" s="41"/>
      <c r="L2" s="40"/>
      <c r="M2" s="42"/>
      <c r="N2" s="39"/>
      <c r="O2" s="43"/>
      <c r="P2" s="39"/>
      <c r="Q2" s="40"/>
      <c r="R2" s="40"/>
    </row>
    <row r="3" spans="2:18">
      <c r="B3" s="39" t="s">
        <v>883</v>
      </c>
      <c r="C3" s="40"/>
      <c r="D3" s="39"/>
      <c r="E3" s="39"/>
      <c r="F3" s="39"/>
      <c r="G3" s="39"/>
      <c r="H3" s="39"/>
      <c r="I3" s="39"/>
      <c r="J3" s="40"/>
      <c r="K3" s="41"/>
      <c r="L3" s="40"/>
      <c r="M3" s="42"/>
      <c r="N3" s="39"/>
      <c r="O3" s="43"/>
      <c r="P3" s="39"/>
      <c r="Q3" s="40"/>
      <c r="R3" s="40"/>
    </row>
    <row r="4" spans="2:18">
      <c r="B4" s="5" t="s">
        <v>707</v>
      </c>
      <c r="C4" s="30" t="s">
        <v>570</v>
      </c>
      <c r="D4" s="4" t="s">
        <v>350</v>
      </c>
      <c r="E4" s="4" t="s">
        <v>571</v>
      </c>
      <c r="F4" s="4">
        <v>20666488</v>
      </c>
      <c r="G4" s="4">
        <v>20669646</v>
      </c>
      <c r="H4" s="4">
        <f t="shared" ref="H4:H22" si="0">G4-F4</f>
        <v>3158</v>
      </c>
      <c r="I4" s="4">
        <v>117</v>
      </c>
      <c r="J4" s="4">
        <f t="shared" ref="J4:J22" si="1">H4/25</f>
        <v>126.32</v>
      </c>
      <c r="K4" s="3">
        <v>363.63</v>
      </c>
      <c r="L4" s="3">
        <v>56.356999999999999</v>
      </c>
      <c r="M4" s="3">
        <v>2218.6379999999999</v>
      </c>
      <c r="N4" s="3">
        <v>277.16300000000001</v>
      </c>
      <c r="O4" s="44">
        <f t="shared" ref="O4:O22" si="2">M4/K4</f>
        <v>6.1013612738222918</v>
      </c>
      <c r="P4" s="23">
        <f t="shared" ref="P4:P22" si="3">(M4/(SQRT(I4)*K4)*SQRT((L4/K4)^2+(N4/M4)^2))</f>
        <v>0.11228613083708232</v>
      </c>
      <c r="Q4" s="6">
        <f t="shared" ref="Q4:Q22" si="4">2*(1-NORMSDIST(ABS(O4-1)/P4))</f>
        <v>0</v>
      </c>
      <c r="R4" s="26" t="s">
        <v>674</v>
      </c>
    </row>
    <row r="5" spans="2:18">
      <c r="B5" s="5" t="s">
        <v>875</v>
      </c>
      <c r="C5" s="31" t="s">
        <v>328</v>
      </c>
      <c r="D5" s="4" t="s">
        <v>329</v>
      </c>
      <c r="E5" s="4" t="s">
        <v>704</v>
      </c>
      <c r="F5" s="4">
        <v>7633800</v>
      </c>
      <c r="G5" s="4">
        <v>7636241</v>
      </c>
      <c r="H5" s="4">
        <f t="shared" si="0"/>
        <v>2441</v>
      </c>
      <c r="I5" s="4">
        <v>91</v>
      </c>
      <c r="J5" s="4">
        <f t="shared" si="1"/>
        <v>97.64</v>
      </c>
      <c r="K5" s="3">
        <v>258.74</v>
      </c>
      <c r="L5" s="3">
        <v>36.113</v>
      </c>
      <c r="M5" s="3">
        <v>1209.9290000000001</v>
      </c>
      <c r="N5" s="3">
        <v>145.245</v>
      </c>
      <c r="O5" s="44">
        <f t="shared" si="2"/>
        <v>4.676234830331607</v>
      </c>
      <c r="P5" s="23">
        <f t="shared" si="3"/>
        <v>9.0244040697627079E-2</v>
      </c>
      <c r="Q5" s="6">
        <f t="shared" si="4"/>
        <v>0</v>
      </c>
      <c r="R5" s="26" t="s">
        <v>674</v>
      </c>
    </row>
    <row r="6" spans="2:18">
      <c r="B6" s="5" t="s">
        <v>705</v>
      </c>
      <c r="C6" s="31" t="s">
        <v>328</v>
      </c>
      <c r="D6" s="4" t="s">
        <v>329</v>
      </c>
      <c r="E6" s="4" t="s">
        <v>330</v>
      </c>
      <c r="F6" s="4">
        <v>7636401</v>
      </c>
      <c r="G6" s="4">
        <v>7637726</v>
      </c>
      <c r="H6" s="4">
        <f t="shared" si="0"/>
        <v>1325</v>
      </c>
      <c r="I6" s="4">
        <v>46</v>
      </c>
      <c r="J6" s="4">
        <f t="shared" si="1"/>
        <v>53</v>
      </c>
      <c r="K6" s="3">
        <v>257.98899999999998</v>
      </c>
      <c r="L6" s="3">
        <v>36.436</v>
      </c>
      <c r="M6" s="3">
        <v>983.49400000000003</v>
      </c>
      <c r="N6" s="3">
        <v>126.23399999999999</v>
      </c>
      <c r="O6" s="44">
        <f t="shared" si="2"/>
        <v>3.8121547817930228</v>
      </c>
      <c r="P6" s="23">
        <f t="shared" si="3"/>
        <v>0.10726666079824088</v>
      </c>
      <c r="Q6" s="6">
        <f t="shared" si="4"/>
        <v>0</v>
      </c>
      <c r="R6" s="26" t="s">
        <v>674</v>
      </c>
    </row>
    <row r="7" spans="2:18">
      <c r="B7" s="5" t="s">
        <v>338</v>
      </c>
      <c r="C7" s="32" t="s">
        <v>1050</v>
      </c>
      <c r="D7" s="4" t="s">
        <v>339</v>
      </c>
      <c r="E7" s="4" t="s">
        <v>340</v>
      </c>
      <c r="F7" s="4">
        <v>4515469</v>
      </c>
      <c r="G7" s="4">
        <v>4515968</v>
      </c>
      <c r="H7" s="4">
        <f t="shared" si="0"/>
        <v>499</v>
      </c>
      <c r="I7" s="4">
        <v>18</v>
      </c>
      <c r="J7" s="4">
        <f t="shared" si="1"/>
        <v>19.96</v>
      </c>
      <c r="K7" s="3">
        <v>483.654</v>
      </c>
      <c r="L7" s="3">
        <v>87.772999999999996</v>
      </c>
      <c r="M7" s="3">
        <v>1458.0709999999999</v>
      </c>
      <c r="N7" s="3">
        <v>193.40600000000001</v>
      </c>
      <c r="O7" s="44">
        <f t="shared" si="2"/>
        <v>3.0146985241515627</v>
      </c>
      <c r="P7" s="23">
        <f t="shared" si="3"/>
        <v>0.15972738052654656</v>
      </c>
      <c r="Q7" s="6">
        <f t="shared" si="4"/>
        <v>0</v>
      </c>
      <c r="R7" s="26" t="s">
        <v>674</v>
      </c>
    </row>
    <row r="8" spans="2:18">
      <c r="B8" s="5" t="s">
        <v>672</v>
      </c>
      <c r="C8" s="32" t="s">
        <v>1050</v>
      </c>
      <c r="D8" s="4" t="s">
        <v>339</v>
      </c>
      <c r="E8" s="4" t="s">
        <v>340</v>
      </c>
      <c r="F8" s="4">
        <v>4515469</v>
      </c>
      <c r="G8" s="4">
        <v>4515674</v>
      </c>
      <c r="H8" s="4">
        <f t="shared" si="0"/>
        <v>205</v>
      </c>
      <c r="I8" s="4">
        <v>7</v>
      </c>
      <c r="J8" s="4">
        <f t="shared" si="1"/>
        <v>8.1999999999999993</v>
      </c>
      <c r="K8" s="3">
        <v>594.48500000000001</v>
      </c>
      <c r="L8" s="3">
        <v>109.99</v>
      </c>
      <c r="M8" s="3">
        <v>1485.2629999999999</v>
      </c>
      <c r="N8" s="3">
        <v>208.32900000000001</v>
      </c>
      <c r="O8" s="44">
        <f t="shared" si="2"/>
        <v>2.4984028192469112</v>
      </c>
      <c r="P8" s="23">
        <f t="shared" si="3"/>
        <v>0.21924493605555978</v>
      </c>
      <c r="Q8" s="9">
        <f t="shared" si="4"/>
        <v>8.2360784858792613E-12</v>
      </c>
      <c r="R8" s="26" t="s">
        <v>674</v>
      </c>
    </row>
    <row r="9" spans="2:18">
      <c r="B9" s="3" t="s">
        <v>557</v>
      </c>
      <c r="C9" s="30" t="s">
        <v>558</v>
      </c>
      <c r="D9" s="4" t="s">
        <v>332</v>
      </c>
      <c r="E9" s="4" t="s">
        <v>559</v>
      </c>
      <c r="F9" s="4">
        <v>5844215</v>
      </c>
      <c r="G9" s="4">
        <v>5844629</v>
      </c>
      <c r="H9" s="4">
        <f t="shared" si="0"/>
        <v>414</v>
      </c>
      <c r="I9" s="4">
        <v>14</v>
      </c>
      <c r="J9" s="4">
        <f t="shared" si="1"/>
        <v>16.559999999999999</v>
      </c>
      <c r="K9" s="3">
        <v>881.08699999999999</v>
      </c>
      <c r="L9" s="3">
        <v>100.642</v>
      </c>
      <c r="M9" s="3">
        <v>1633.393</v>
      </c>
      <c r="N9" s="3">
        <v>179.46700000000001</v>
      </c>
      <c r="O9" s="44">
        <f t="shared" si="2"/>
        <v>1.8538384972199113</v>
      </c>
      <c r="P9" s="23">
        <f t="shared" si="3"/>
        <v>7.8526055877991732E-2</v>
      </c>
      <c r="Q9" s="6">
        <f t="shared" si="4"/>
        <v>0</v>
      </c>
      <c r="R9" s="26" t="s">
        <v>675</v>
      </c>
    </row>
    <row r="10" spans="2:18">
      <c r="B10" s="5" t="s">
        <v>247</v>
      </c>
      <c r="C10" s="33" t="s">
        <v>683</v>
      </c>
      <c r="D10" s="4" t="s">
        <v>344</v>
      </c>
      <c r="E10" s="4" t="s">
        <v>709</v>
      </c>
      <c r="F10" s="4">
        <v>14404578</v>
      </c>
      <c r="G10" s="4">
        <v>14406267</v>
      </c>
      <c r="H10" s="4">
        <f t="shared" si="0"/>
        <v>1689</v>
      </c>
      <c r="I10" s="4">
        <v>54</v>
      </c>
      <c r="J10" s="4">
        <f t="shared" si="1"/>
        <v>67.56</v>
      </c>
      <c r="K10" s="3">
        <v>1197.037</v>
      </c>
      <c r="L10" s="3">
        <v>200.90799999999999</v>
      </c>
      <c r="M10" s="3">
        <v>2184.0940000000001</v>
      </c>
      <c r="N10" s="3">
        <v>440.767</v>
      </c>
      <c r="O10" s="44">
        <f t="shared" si="2"/>
        <v>1.8245835341764707</v>
      </c>
      <c r="P10" s="23">
        <f t="shared" si="3"/>
        <v>6.5172358651896897E-2</v>
      </c>
      <c r="Q10" s="6">
        <f t="shared" si="4"/>
        <v>0</v>
      </c>
      <c r="R10" s="26" t="s">
        <v>674</v>
      </c>
    </row>
    <row r="11" spans="2:18">
      <c r="B11" s="5" t="s">
        <v>715</v>
      </c>
      <c r="C11" s="33" t="s">
        <v>683</v>
      </c>
      <c r="D11" s="4" t="s">
        <v>344</v>
      </c>
      <c r="E11" s="4" t="s">
        <v>714</v>
      </c>
      <c r="F11" s="4">
        <v>14403592</v>
      </c>
      <c r="G11" s="4">
        <v>14406267</v>
      </c>
      <c r="H11" s="4">
        <f t="shared" si="0"/>
        <v>2675</v>
      </c>
      <c r="I11" s="4">
        <v>85</v>
      </c>
      <c r="J11" s="4">
        <f t="shared" si="1"/>
        <v>107</v>
      </c>
      <c r="K11" s="3">
        <v>838.899</v>
      </c>
      <c r="L11" s="3">
        <v>160.96299999999999</v>
      </c>
      <c r="M11" s="3">
        <v>1466.501</v>
      </c>
      <c r="N11" s="3">
        <v>351.73200000000003</v>
      </c>
      <c r="O11" s="44">
        <f t="shared" si="2"/>
        <v>1.7481258172914738</v>
      </c>
      <c r="P11" s="23">
        <f t="shared" si="3"/>
        <v>5.8238937992660229E-2</v>
      </c>
      <c r="Q11" s="6">
        <f t="shared" si="4"/>
        <v>0</v>
      </c>
      <c r="R11" s="26" t="s">
        <v>674</v>
      </c>
    </row>
    <row r="12" spans="2:18">
      <c r="B12" s="5" t="s">
        <v>249</v>
      </c>
      <c r="C12" s="33" t="s">
        <v>683</v>
      </c>
      <c r="D12" s="4" t="s">
        <v>344</v>
      </c>
      <c r="E12" s="4" t="s">
        <v>716</v>
      </c>
      <c r="F12" s="4">
        <v>14403592</v>
      </c>
      <c r="G12" s="4">
        <v>14406267</v>
      </c>
      <c r="H12" s="4">
        <f t="shared" si="0"/>
        <v>2675</v>
      </c>
      <c r="I12" s="4">
        <v>85</v>
      </c>
      <c r="J12" s="4">
        <f t="shared" si="1"/>
        <v>107</v>
      </c>
      <c r="K12" s="3">
        <v>838.899</v>
      </c>
      <c r="L12" s="3">
        <v>160.96299999999999</v>
      </c>
      <c r="M12" s="3">
        <v>1466.501</v>
      </c>
      <c r="N12" s="3">
        <v>351.73200000000003</v>
      </c>
      <c r="O12" s="44">
        <f t="shared" si="2"/>
        <v>1.7481258172914738</v>
      </c>
      <c r="P12" s="23">
        <f t="shared" si="3"/>
        <v>5.8238937992660229E-2</v>
      </c>
      <c r="Q12" s="6">
        <f t="shared" si="4"/>
        <v>0</v>
      </c>
      <c r="R12" s="26" t="s">
        <v>674</v>
      </c>
    </row>
    <row r="13" spans="2:18">
      <c r="B13" s="5" t="s">
        <v>513</v>
      </c>
      <c r="C13" s="33" t="s">
        <v>701</v>
      </c>
      <c r="D13" s="4" t="s">
        <v>329</v>
      </c>
      <c r="E13" s="4" t="s">
        <v>559</v>
      </c>
      <c r="F13" s="4">
        <v>11463922</v>
      </c>
      <c r="G13" s="4">
        <v>11464073</v>
      </c>
      <c r="H13" s="4">
        <f t="shared" si="0"/>
        <v>151</v>
      </c>
      <c r="I13" s="4">
        <v>4</v>
      </c>
      <c r="J13" s="4">
        <f t="shared" si="1"/>
        <v>6.04</v>
      </c>
      <c r="K13" s="3">
        <v>140.667</v>
      </c>
      <c r="L13" s="3">
        <v>16.126000000000001</v>
      </c>
      <c r="M13" s="3">
        <v>240.69399999999999</v>
      </c>
      <c r="N13" s="3">
        <v>25.759</v>
      </c>
      <c r="O13" s="44">
        <f t="shared" si="2"/>
        <v>1.7110907320124833</v>
      </c>
      <c r="P13" s="23">
        <f t="shared" si="3"/>
        <v>0.13417461084729748</v>
      </c>
      <c r="Q13" s="9">
        <f t="shared" si="4"/>
        <v>1.1596685300929721E-7</v>
      </c>
      <c r="R13" s="26" t="s">
        <v>675</v>
      </c>
    </row>
    <row r="14" spans="2:18">
      <c r="B14" s="12" t="s">
        <v>201</v>
      </c>
      <c r="C14" s="11" t="s">
        <v>201</v>
      </c>
      <c r="D14" s="11" t="s">
        <v>344</v>
      </c>
      <c r="E14" s="11" t="s">
        <v>709</v>
      </c>
      <c r="F14" s="11">
        <v>8475976</v>
      </c>
      <c r="G14" s="11">
        <v>8476406</v>
      </c>
      <c r="H14" s="11">
        <f t="shared" si="0"/>
        <v>430</v>
      </c>
      <c r="I14" s="11">
        <v>7</v>
      </c>
      <c r="J14" s="11">
        <f t="shared" si="1"/>
        <v>17.2</v>
      </c>
      <c r="K14" s="12">
        <v>152.50800000000001</v>
      </c>
      <c r="L14" s="12">
        <v>22.302</v>
      </c>
      <c r="M14" s="12">
        <v>246.79400000000001</v>
      </c>
      <c r="N14" s="12">
        <v>29.991</v>
      </c>
      <c r="O14" s="44">
        <f t="shared" si="2"/>
        <v>1.6182364203845043</v>
      </c>
      <c r="P14" s="25">
        <f t="shared" si="3"/>
        <v>0.11629505574131367</v>
      </c>
      <c r="Q14" s="13">
        <f t="shared" si="4"/>
        <v>1.0601352706807177E-7</v>
      </c>
      <c r="R14" s="29" t="s">
        <v>675</v>
      </c>
    </row>
    <row r="15" spans="2:18">
      <c r="B15" s="5" t="s">
        <v>546</v>
      </c>
      <c r="C15" s="33" t="s">
        <v>702</v>
      </c>
      <c r="D15" s="4" t="s">
        <v>344</v>
      </c>
      <c r="E15" s="4" t="s">
        <v>703</v>
      </c>
      <c r="F15" s="4">
        <v>1147573</v>
      </c>
      <c r="G15" s="4">
        <v>1152022</v>
      </c>
      <c r="H15" s="4">
        <f t="shared" si="0"/>
        <v>4449</v>
      </c>
      <c r="I15" s="4">
        <v>154</v>
      </c>
      <c r="J15" s="4">
        <f t="shared" si="1"/>
        <v>177.96</v>
      </c>
      <c r="K15" s="3">
        <v>840.77499999999998</v>
      </c>
      <c r="L15" s="3">
        <v>105.782</v>
      </c>
      <c r="M15" s="3">
        <v>1352.829</v>
      </c>
      <c r="N15" s="3">
        <v>152.447</v>
      </c>
      <c r="O15" s="44">
        <f t="shared" si="2"/>
        <v>1.6090261960691028</v>
      </c>
      <c r="P15" s="23">
        <f t="shared" si="3"/>
        <v>2.1899662273561774E-2</v>
      </c>
      <c r="Q15" s="6">
        <f t="shared" si="4"/>
        <v>0</v>
      </c>
      <c r="R15" s="26" t="s">
        <v>674</v>
      </c>
    </row>
    <row r="16" spans="2:18">
      <c r="B16" s="5" t="s">
        <v>245</v>
      </c>
      <c r="C16" s="33" t="s">
        <v>683</v>
      </c>
      <c r="D16" s="4" t="s">
        <v>344</v>
      </c>
      <c r="E16" s="4" t="s">
        <v>571</v>
      </c>
      <c r="F16" s="4">
        <v>14405724</v>
      </c>
      <c r="G16" s="4">
        <v>14406549</v>
      </c>
      <c r="H16" s="4">
        <f t="shared" si="0"/>
        <v>825</v>
      </c>
      <c r="I16" s="4">
        <v>23</v>
      </c>
      <c r="J16" s="4">
        <f t="shared" si="1"/>
        <v>33</v>
      </c>
      <c r="K16" s="3">
        <v>1655.2619999999999</v>
      </c>
      <c r="L16" s="3">
        <v>209.21799999999999</v>
      </c>
      <c r="M16" s="3">
        <v>2604.59</v>
      </c>
      <c r="N16" s="3">
        <v>421.32900000000001</v>
      </c>
      <c r="O16" s="44">
        <f t="shared" si="2"/>
        <v>1.5735212914934313</v>
      </c>
      <c r="P16" s="23">
        <f t="shared" si="3"/>
        <v>6.7355628178462884E-2</v>
      </c>
      <c r="Q16" s="6">
        <f t="shared" si="4"/>
        <v>0</v>
      </c>
      <c r="R16" s="26" t="s">
        <v>674</v>
      </c>
    </row>
    <row r="17" spans="2:18">
      <c r="B17" s="5" t="s">
        <v>436</v>
      </c>
      <c r="C17" s="33" t="s">
        <v>706</v>
      </c>
      <c r="D17" s="4" t="s">
        <v>329</v>
      </c>
      <c r="E17" s="4" t="s">
        <v>340</v>
      </c>
      <c r="F17" s="4">
        <v>10319413</v>
      </c>
      <c r="G17" s="4">
        <v>10319669</v>
      </c>
      <c r="H17" s="4">
        <f t="shared" si="0"/>
        <v>256</v>
      </c>
      <c r="I17" s="4">
        <v>8</v>
      </c>
      <c r="J17" s="4">
        <f t="shared" si="1"/>
        <v>10.24</v>
      </c>
      <c r="K17" s="3">
        <v>1257</v>
      </c>
      <c r="L17" s="3">
        <v>152.92400000000001</v>
      </c>
      <c r="M17" s="3">
        <v>1973.4939999999999</v>
      </c>
      <c r="N17" s="3">
        <v>221.05799999999999</v>
      </c>
      <c r="O17" s="44">
        <f t="shared" si="2"/>
        <v>1.5700031821797931</v>
      </c>
      <c r="P17" s="23">
        <f t="shared" si="3"/>
        <v>9.1794308011965073E-2</v>
      </c>
      <c r="Q17" s="9">
        <f t="shared" si="4"/>
        <v>5.3129767252357851E-10</v>
      </c>
      <c r="R17" s="26" t="s">
        <v>674</v>
      </c>
    </row>
    <row r="18" spans="2:18">
      <c r="B18" s="5" t="s">
        <v>149</v>
      </c>
      <c r="C18" s="33" t="s">
        <v>717</v>
      </c>
      <c r="D18" s="4" t="s">
        <v>332</v>
      </c>
      <c r="E18" s="4" t="s">
        <v>718</v>
      </c>
      <c r="F18" s="4">
        <v>9110618</v>
      </c>
      <c r="G18" s="4">
        <v>9111668</v>
      </c>
      <c r="H18" s="4">
        <f t="shared" si="0"/>
        <v>1050</v>
      </c>
      <c r="I18" s="4">
        <v>38</v>
      </c>
      <c r="J18" s="4">
        <f t="shared" si="1"/>
        <v>42</v>
      </c>
      <c r="K18" s="3">
        <v>365.52600000000001</v>
      </c>
      <c r="L18" s="3">
        <v>74.820999999999998</v>
      </c>
      <c r="M18" s="3">
        <v>566.91999999999996</v>
      </c>
      <c r="N18" s="3">
        <v>93.611999999999995</v>
      </c>
      <c r="O18" s="44">
        <f t="shared" si="2"/>
        <v>1.5509703824078176</v>
      </c>
      <c r="P18" s="23">
        <f t="shared" si="3"/>
        <v>6.6169305684480872E-2</v>
      </c>
      <c r="Q18" s="6">
        <f t="shared" si="4"/>
        <v>0</v>
      </c>
      <c r="R18" s="26" t="s">
        <v>674</v>
      </c>
    </row>
    <row r="19" spans="2:18">
      <c r="B19" s="14" t="s">
        <v>152</v>
      </c>
      <c r="C19" s="33" t="s">
        <v>717</v>
      </c>
      <c r="D19" s="15" t="s">
        <v>332</v>
      </c>
      <c r="E19" s="15" t="s">
        <v>719</v>
      </c>
      <c r="F19" s="15">
        <v>9110618</v>
      </c>
      <c r="G19" s="15">
        <v>9111668</v>
      </c>
      <c r="H19" s="15">
        <f t="shared" si="0"/>
        <v>1050</v>
      </c>
      <c r="I19" s="15">
        <v>38</v>
      </c>
      <c r="J19" s="15">
        <f t="shared" si="1"/>
        <v>42</v>
      </c>
      <c r="K19" s="16">
        <v>365.52600000000001</v>
      </c>
      <c r="L19" s="16">
        <v>74.820999999999998</v>
      </c>
      <c r="M19" s="16">
        <v>566.91999999999996</v>
      </c>
      <c r="N19" s="16">
        <v>93.611999999999995</v>
      </c>
      <c r="O19" s="45">
        <f t="shared" si="2"/>
        <v>1.5509703824078176</v>
      </c>
      <c r="P19" s="24">
        <f t="shared" si="3"/>
        <v>6.6169305684480872E-2</v>
      </c>
      <c r="Q19" s="17">
        <f t="shared" si="4"/>
        <v>0</v>
      </c>
      <c r="R19" s="27" t="s">
        <v>674</v>
      </c>
    </row>
    <row r="20" spans="2:18">
      <c r="B20" s="5" t="s">
        <v>317</v>
      </c>
      <c r="C20" s="33" t="s">
        <v>711</v>
      </c>
      <c r="D20" s="4" t="s">
        <v>329</v>
      </c>
      <c r="E20" s="4" t="s">
        <v>713</v>
      </c>
      <c r="F20" s="4">
        <v>2679280</v>
      </c>
      <c r="G20" s="4">
        <v>2680403</v>
      </c>
      <c r="H20" s="4">
        <f t="shared" si="0"/>
        <v>1123</v>
      </c>
      <c r="I20" s="4">
        <v>42</v>
      </c>
      <c r="J20" s="4">
        <f t="shared" si="1"/>
        <v>44.92</v>
      </c>
      <c r="K20" s="3">
        <v>327.315</v>
      </c>
      <c r="L20" s="3">
        <v>48.534999999999997</v>
      </c>
      <c r="M20" s="3">
        <v>496.75299999999999</v>
      </c>
      <c r="N20" s="3">
        <v>66.087000000000003</v>
      </c>
      <c r="O20" s="44">
        <f t="shared" si="2"/>
        <v>1.517660357759345</v>
      </c>
      <c r="P20" s="23">
        <f t="shared" si="3"/>
        <v>4.6652243430842309E-2</v>
      </c>
      <c r="Q20" s="6">
        <f t="shared" si="4"/>
        <v>0</v>
      </c>
      <c r="R20" s="26" t="s">
        <v>674</v>
      </c>
    </row>
    <row r="21" spans="2:18">
      <c r="B21" s="5" t="s">
        <v>319</v>
      </c>
      <c r="C21" s="33" t="s">
        <v>711</v>
      </c>
      <c r="D21" s="4" t="s">
        <v>329</v>
      </c>
      <c r="E21" s="4" t="s">
        <v>712</v>
      </c>
      <c r="F21" s="4">
        <v>2679280</v>
      </c>
      <c r="G21" s="4">
        <v>2680403</v>
      </c>
      <c r="H21" s="4">
        <f t="shared" si="0"/>
        <v>1123</v>
      </c>
      <c r="I21" s="4">
        <v>42</v>
      </c>
      <c r="J21" s="4">
        <f t="shared" si="1"/>
        <v>44.92</v>
      </c>
      <c r="K21" s="3">
        <v>327.315</v>
      </c>
      <c r="L21" s="3">
        <v>48.534999999999997</v>
      </c>
      <c r="M21" s="3">
        <v>496.75299999999999</v>
      </c>
      <c r="N21" s="3">
        <v>66.087000000000003</v>
      </c>
      <c r="O21" s="44">
        <f t="shared" si="2"/>
        <v>1.517660357759345</v>
      </c>
      <c r="P21" s="23">
        <f t="shared" si="3"/>
        <v>4.6652243430842309E-2</v>
      </c>
      <c r="Q21" s="6">
        <f t="shared" si="4"/>
        <v>0</v>
      </c>
      <c r="R21" s="26" t="s">
        <v>674</v>
      </c>
    </row>
    <row r="22" spans="2:18">
      <c r="B22" s="14" t="s">
        <v>200</v>
      </c>
      <c r="C22" s="34" t="s">
        <v>676</v>
      </c>
      <c r="D22" s="15" t="s">
        <v>344</v>
      </c>
      <c r="E22" s="15" t="s">
        <v>708</v>
      </c>
      <c r="F22" s="15">
        <v>8478730</v>
      </c>
      <c r="G22" s="15">
        <v>8479273</v>
      </c>
      <c r="H22" s="15">
        <f t="shared" si="0"/>
        <v>543</v>
      </c>
      <c r="I22" s="15">
        <v>19</v>
      </c>
      <c r="J22" s="15">
        <f t="shared" si="1"/>
        <v>21.72</v>
      </c>
      <c r="K22" s="16">
        <v>158.55799999999999</v>
      </c>
      <c r="L22" s="16">
        <v>26.108000000000001</v>
      </c>
      <c r="M22" s="16">
        <v>238.59100000000001</v>
      </c>
      <c r="N22" s="16">
        <v>44.521000000000001</v>
      </c>
      <c r="O22" s="45">
        <f t="shared" si="2"/>
        <v>1.5047553576609192</v>
      </c>
      <c r="P22" s="24">
        <f t="shared" si="3"/>
        <v>8.59105914017841E-2</v>
      </c>
      <c r="Q22" s="22">
        <f t="shared" si="4"/>
        <v>4.219341542821553E-9</v>
      </c>
      <c r="R22" s="27" t="s">
        <v>49</v>
      </c>
    </row>
    <row r="23" spans="2:18">
      <c r="B23" s="14"/>
      <c r="C23" s="85"/>
      <c r="D23" s="15"/>
      <c r="E23" s="15"/>
      <c r="F23" s="15"/>
      <c r="G23" s="15"/>
      <c r="H23" s="15"/>
      <c r="I23" s="15"/>
      <c r="J23" s="15"/>
      <c r="K23" s="16"/>
      <c r="L23" s="16"/>
      <c r="M23" s="16"/>
      <c r="N23" s="16"/>
      <c r="O23" s="19"/>
      <c r="P23" s="24"/>
      <c r="Q23" s="22"/>
      <c r="R23" s="27"/>
    </row>
    <row r="24" spans="2:18">
      <c r="B24" s="5" t="s">
        <v>885</v>
      </c>
      <c r="C24" s="33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18"/>
      <c r="P24" s="23"/>
      <c r="Q24" s="9"/>
    </row>
    <row r="25" spans="2:18">
      <c r="B25" s="3" t="s">
        <v>541</v>
      </c>
      <c r="C25" s="35" t="s">
        <v>689</v>
      </c>
      <c r="D25" s="4" t="s">
        <v>350</v>
      </c>
      <c r="E25" s="4" t="s">
        <v>205</v>
      </c>
      <c r="F25" s="4">
        <v>16975850</v>
      </c>
      <c r="G25" s="4">
        <v>16976022</v>
      </c>
      <c r="H25" s="4">
        <f t="shared" ref="H25:H88" si="5">G25-F25</f>
        <v>172</v>
      </c>
      <c r="I25" s="4">
        <v>4</v>
      </c>
      <c r="J25" s="4">
        <f t="shared" ref="J25:J88" si="6">H25/25</f>
        <v>6.88</v>
      </c>
      <c r="K25" s="3">
        <v>950.26400000000001</v>
      </c>
      <c r="L25" s="3">
        <v>681.19500000000005</v>
      </c>
      <c r="M25" s="3">
        <v>247.40299999999999</v>
      </c>
      <c r="N25" s="3">
        <v>28.222000000000001</v>
      </c>
      <c r="O25" s="46">
        <f t="shared" ref="O25:O88" si="7">M25/K25</f>
        <v>0.26035186011466288</v>
      </c>
      <c r="P25" s="23">
        <f t="shared" ref="P25:P88" si="8">(M25/(SQRT(I25)*K25)*SQRT((L25/K25)^2+(N25/M25)^2))</f>
        <v>9.449050418528368E-2</v>
      </c>
      <c r="Q25" s="6">
        <f t="shared" ref="Q25:Q88" si="9">2*(1-NORMSDIST(ABS(O25-1)/P25))</f>
        <v>4.8849813083506888E-15</v>
      </c>
      <c r="R25" s="26" t="s">
        <v>675</v>
      </c>
    </row>
    <row r="26" spans="2:18">
      <c r="B26" s="3" t="s">
        <v>390</v>
      </c>
      <c r="C26" s="35" t="s">
        <v>697</v>
      </c>
      <c r="D26" s="4" t="s">
        <v>339</v>
      </c>
      <c r="E26" s="4" t="s">
        <v>206</v>
      </c>
      <c r="F26" s="4">
        <v>5391287</v>
      </c>
      <c r="G26" s="4">
        <v>5391434</v>
      </c>
      <c r="H26" s="4">
        <f t="shared" si="5"/>
        <v>147</v>
      </c>
      <c r="I26" s="4">
        <v>5</v>
      </c>
      <c r="J26" s="4">
        <f t="shared" si="6"/>
        <v>5.88</v>
      </c>
      <c r="K26" s="3">
        <v>680.399</v>
      </c>
      <c r="L26" s="3">
        <v>384.58300000000003</v>
      </c>
      <c r="M26" s="3">
        <v>196.13300000000001</v>
      </c>
      <c r="N26" s="3">
        <v>24.259</v>
      </c>
      <c r="O26" s="46">
        <f t="shared" si="7"/>
        <v>0.28826174053753756</v>
      </c>
      <c r="P26" s="23">
        <f t="shared" si="8"/>
        <v>7.459076315107438E-2</v>
      </c>
      <c r="Q26" s="6">
        <f t="shared" si="9"/>
        <v>0</v>
      </c>
      <c r="R26" s="26" t="s">
        <v>675</v>
      </c>
    </row>
    <row r="27" spans="2:18">
      <c r="B27" s="5" t="s">
        <v>931</v>
      </c>
      <c r="C27" s="32" t="s">
        <v>690</v>
      </c>
      <c r="D27" s="4" t="s">
        <v>332</v>
      </c>
      <c r="E27" s="4" t="s">
        <v>206</v>
      </c>
      <c r="F27" s="4">
        <v>6272358</v>
      </c>
      <c r="G27" s="4">
        <v>6272489</v>
      </c>
      <c r="H27" s="4">
        <f t="shared" si="5"/>
        <v>131</v>
      </c>
      <c r="I27" s="4">
        <v>4</v>
      </c>
      <c r="J27" s="4">
        <f t="shared" si="6"/>
        <v>5.24</v>
      </c>
      <c r="K27" s="3">
        <v>1405.7919999999999</v>
      </c>
      <c r="L27" s="3">
        <v>155.83699999999999</v>
      </c>
      <c r="M27" s="3">
        <v>438.15300000000002</v>
      </c>
      <c r="N27" s="3">
        <v>55.863</v>
      </c>
      <c r="O27" s="46">
        <f t="shared" si="7"/>
        <v>0.31167697639480096</v>
      </c>
      <c r="P27" s="23">
        <f t="shared" si="8"/>
        <v>2.6328808528815625E-2</v>
      </c>
      <c r="Q27" s="6">
        <f t="shared" si="9"/>
        <v>0</v>
      </c>
      <c r="R27" s="26" t="s">
        <v>674</v>
      </c>
    </row>
    <row r="28" spans="2:18">
      <c r="B28" s="3" t="s">
        <v>7</v>
      </c>
      <c r="C28" s="4" t="s">
        <v>7</v>
      </c>
      <c r="D28" s="4" t="s">
        <v>332</v>
      </c>
      <c r="E28" s="4" t="s">
        <v>209</v>
      </c>
      <c r="F28" s="4">
        <v>6367570</v>
      </c>
      <c r="G28" s="4">
        <v>6367678</v>
      </c>
      <c r="H28" s="4">
        <f t="shared" si="5"/>
        <v>108</v>
      </c>
      <c r="I28" s="4">
        <v>3</v>
      </c>
      <c r="J28" s="4">
        <f t="shared" si="6"/>
        <v>4.32</v>
      </c>
      <c r="K28" s="3">
        <v>245.68600000000001</v>
      </c>
      <c r="L28" s="3">
        <v>79.091999999999999</v>
      </c>
      <c r="M28" s="3">
        <v>84.480999999999995</v>
      </c>
      <c r="N28" s="3">
        <v>13.057</v>
      </c>
      <c r="O28" s="46">
        <f t="shared" si="7"/>
        <v>0.34385760686404593</v>
      </c>
      <c r="P28" s="23">
        <f t="shared" si="8"/>
        <v>7.0894142899709092E-2</v>
      </c>
      <c r="Q28" s="6">
        <f t="shared" si="9"/>
        <v>0</v>
      </c>
      <c r="R28" s="26" t="s">
        <v>675</v>
      </c>
    </row>
    <row r="29" spans="2:18">
      <c r="B29" s="5" t="s">
        <v>930</v>
      </c>
      <c r="C29" s="32" t="s">
        <v>690</v>
      </c>
      <c r="D29" s="4" t="s">
        <v>332</v>
      </c>
      <c r="E29" s="4" t="s">
        <v>209</v>
      </c>
      <c r="F29" s="4">
        <v>6272046</v>
      </c>
      <c r="G29" s="4">
        <v>6272310</v>
      </c>
      <c r="H29" s="4">
        <f t="shared" si="5"/>
        <v>264</v>
      </c>
      <c r="I29" s="4">
        <v>9</v>
      </c>
      <c r="J29" s="4">
        <f t="shared" si="6"/>
        <v>10.56</v>
      </c>
      <c r="K29" s="3">
        <v>1295.364</v>
      </c>
      <c r="L29" s="3">
        <v>137.721</v>
      </c>
      <c r="M29" s="3">
        <v>445.488</v>
      </c>
      <c r="N29" s="3">
        <v>46.694000000000003</v>
      </c>
      <c r="O29" s="46">
        <f t="shared" si="7"/>
        <v>0.34390951114898977</v>
      </c>
      <c r="P29" s="23">
        <f t="shared" si="8"/>
        <v>1.7114989790346438E-2</v>
      </c>
      <c r="Q29" s="6">
        <f t="shared" si="9"/>
        <v>0</v>
      </c>
      <c r="R29" s="26" t="s">
        <v>674</v>
      </c>
    </row>
    <row r="30" spans="2:18">
      <c r="B30" s="5" t="s">
        <v>931</v>
      </c>
      <c r="C30" s="32" t="s">
        <v>690</v>
      </c>
      <c r="D30" s="4" t="s">
        <v>332</v>
      </c>
      <c r="E30" s="4" t="s">
        <v>205</v>
      </c>
      <c r="F30" s="4">
        <v>6273024</v>
      </c>
      <c r="G30" s="4">
        <v>6273119</v>
      </c>
      <c r="H30" s="4">
        <f t="shared" si="5"/>
        <v>95</v>
      </c>
      <c r="I30" s="4">
        <v>3</v>
      </c>
      <c r="J30" s="4">
        <f t="shared" si="6"/>
        <v>3.8</v>
      </c>
      <c r="K30" s="3">
        <v>689.70399999999995</v>
      </c>
      <c r="L30" s="3">
        <v>66.927000000000007</v>
      </c>
      <c r="M30" s="3">
        <v>275.72199999999998</v>
      </c>
      <c r="N30" s="3">
        <v>31.709</v>
      </c>
      <c r="O30" s="46">
        <f t="shared" si="7"/>
        <v>0.39976859638337603</v>
      </c>
      <c r="P30" s="23">
        <f t="shared" si="8"/>
        <v>3.4730085438992628E-2</v>
      </c>
      <c r="Q30" s="6">
        <f t="shared" si="9"/>
        <v>0</v>
      </c>
      <c r="R30" s="26" t="s">
        <v>674</v>
      </c>
    </row>
    <row r="31" spans="2:18">
      <c r="B31" s="5" t="s">
        <v>929</v>
      </c>
      <c r="C31" s="32" t="s">
        <v>690</v>
      </c>
      <c r="D31" s="4" t="s">
        <v>332</v>
      </c>
      <c r="E31" s="4" t="s">
        <v>211</v>
      </c>
      <c r="F31" s="4">
        <v>6273164</v>
      </c>
      <c r="G31" s="4">
        <v>6273348</v>
      </c>
      <c r="H31" s="4">
        <f t="shared" si="5"/>
        <v>184</v>
      </c>
      <c r="I31" s="4">
        <v>6</v>
      </c>
      <c r="J31" s="4">
        <f t="shared" si="6"/>
        <v>7.36</v>
      </c>
      <c r="K31" s="3">
        <v>956.09199999999998</v>
      </c>
      <c r="L31" s="3">
        <v>119.273</v>
      </c>
      <c r="M31" s="3">
        <v>396.94499999999999</v>
      </c>
      <c r="N31" s="3">
        <v>42.786999999999999</v>
      </c>
      <c r="O31" s="46">
        <f t="shared" si="7"/>
        <v>0.41517448111687999</v>
      </c>
      <c r="P31" s="23">
        <f t="shared" si="8"/>
        <v>2.7944226766333978E-2</v>
      </c>
      <c r="Q31" s="6">
        <f t="shared" si="9"/>
        <v>0</v>
      </c>
      <c r="R31" s="26" t="s">
        <v>674</v>
      </c>
    </row>
    <row r="32" spans="2:18">
      <c r="B32" s="5" t="s">
        <v>931</v>
      </c>
      <c r="C32" s="32" t="s">
        <v>690</v>
      </c>
      <c r="D32" s="4" t="s">
        <v>332</v>
      </c>
      <c r="E32" s="4" t="s">
        <v>39</v>
      </c>
      <c r="F32" s="4">
        <v>6272739</v>
      </c>
      <c r="G32" s="4">
        <v>6272975</v>
      </c>
      <c r="H32" s="4">
        <f t="shared" si="5"/>
        <v>236</v>
      </c>
      <c r="I32" s="4">
        <v>8</v>
      </c>
      <c r="J32" s="4">
        <f t="shared" si="6"/>
        <v>9.44</v>
      </c>
      <c r="K32" s="3">
        <v>805.125</v>
      </c>
      <c r="L32" s="3">
        <v>90.501000000000005</v>
      </c>
      <c r="M32" s="3">
        <v>336.55500000000001</v>
      </c>
      <c r="N32" s="3">
        <v>41.34</v>
      </c>
      <c r="O32" s="46">
        <f t="shared" si="7"/>
        <v>0.41801583605030274</v>
      </c>
      <c r="P32" s="23">
        <f t="shared" si="8"/>
        <v>2.4607539926355004E-2</v>
      </c>
      <c r="Q32" s="6">
        <f t="shared" si="9"/>
        <v>0</v>
      </c>
      <c r="R32" s="26" t="s">
        <v>674</v>
      </c>
    </row>
    <row r="33" spans="2:18">
      <c r="B33" s="3" t="s">
        <v>108</v>
      </c>
      <c r="C33" s="35" t="s">
        <v>631</v>
      </c>
      <c r="D33" s="4" t="s">
        <v>350</v>
      </c>
      <c r="E33" s="4" t="s">
        <v>211</v>
      </c>
      <c r="F33" s="4">
        <v>10399633</v>
      </c>
      <c r="G33" s="4">
        <v>10399740</v>
      </c>
      <c r="H33" s="4">
        <f t="shared" si="5"/>
        <v>107</v>
      </c>
      <c r="I33" s="4">
        <v>3</v>
      </c>
      <c r="J33" s="4">
        <f t="shared" si="6"/>
        <v>4.28</v>
      </c>
      <c r="K33" s="3">
        <v>327.96300000000002</v>
      </c>
      <c r="L33" s="3">
        <v>82.397000000000006</v>
      </c>
      <c r="M33" s="3">
        <v>137.315</v>
      </c>
      <c r="N33" s="3">
        <v>16.475999999999999</v>
      </c>
      <c r="O33" s="46">
        <f t="shared" si="7"/>
        <v>0.41869052301631582</v>
      </c>
      <c r="P33" s="23">
        <f t="shared" si="8"/>
        <v>6.7302788771544386E-2</v>
      </c>
      <c r="Q33" s="6">
        <f t="shared" si="9"/>
        <v>0</v>
      </c>
      <c r="R33" s="26" t="s">
        <v>675</v>
      </c>
    </row>
    <row r="34" spans="2:18">
      <c r="B34" s="5" t="s">
        <v>944</v>
      </c>
      <c r="C34" s="33" t="s">
        <v>694</v>
      </c>
      <c r="D34" s="4" t="s">
        <v>339</v>
      </c>
      <c r="E34" s="4" t="s">
        <v>209</v>
      </c>
      <c r="F34" s="4">
        <v>5469982</v>
      </c>
      <c r="G34" s="4">
        <v>5470072</v>
      </c>
      <c r="H34" s="4">
        <f t="shared" si="5"/>
        <v>90</v>
      </c>
      <c r="I34" s="4">
        <v>3</v>
      </c>
      <c r="J34" s="4">
        <f t="shared" si="6"/>
        <v>3.6</v>
      </c>
      <c r="K34" s="3">
        <v>1118.039</v>
      </c>
      <c r="L34" s="3">
        <v>169.779</v>
      </c>
      <c r="M34" s="3">
        <v>469.72199999999998</v>
      </c>
      <c r="N34" s="3">
        <v>48.634999999999998</v>
      </c>
      <c r="O34" s="46">
        <f t="shared" si="7"/>
        <v>0.42013024590376541</v>
      </c>
      <c r="P34" s="23">
        <f t="shared" si="8"/>
        <v>4.4581504249661966E-2</v>
      </c>
      <c r="Q34" s="6">
        <f t="shared" si="9"/>
        <v>0</v>
      </c>
      <c r="R34" s="26" t="s">
        <v>675</v>
      </c>
    </row>
    <row r="35" spans="2:18">
      <c r="B35" s="5" t="s">
        <v>994</v>
      </c>
      <c r="C35" s="32" t="s">
        <v>993</v>
      </c>
      <c r="D35" s="4" t="s">
        <v>350</v>
      </c>
      <c r="E35" s="4" t="s">
        <v>208</v>
      </c>
      <c r="F35" s="4">
        <v>9748278</v>
      </c>
      <c r="G35" s="4">
        <v>9748439</v>
      </c>
      <c r="H35" s="4">
        <f t="shared" si="5"/>
        <v>161</v>
      </c>
      <c r="I35" s="4">
        <v>5</v>
      </c>
      <c r="J35" s="4">
        <f t="shared" si="6"/>
        <v>6.44</v>
      </c>
      <c r="K35" s="3">
        <v>453.72199999999998</v>
      </c>
      <c r="L35" s="3">
        <v>53.62</v>
      </c>
      <c r="M35" s="3">
        <v>190.667</v>
      </c>
      <c r="N35" s="3">
        <v>24.559000000000001</v>
      </c>
      <c r="O35" s="46">
        <f t="shared" si="7"/>
        <v>0.42022868628807952</v>
      </c>
      <c r="P35" s="23">
        <f t="shared" si="8"/>
        <v>3.2851550309151163E-2</v>
      </c>
      <c r="Q35" s="6">
        <f t="shared" si="9"/>
        <v>0</v>
      </c>
      <c r="R35" s="26" t="s">
        <v>674</v>
      </c>
    </row>
    <row r="36" spans="2:18">
      <c r="B36" s="3" t="s">
        <v>581</v>
      </c>
      <c r="C36" s="35" t="s">
        <v>691</v>
      </c>
      <c r="D36" s="4" t="s">
        <v>339</v>
      </c>
      <c r="E36" s="4" t="s">
        <v>208</v>
      </c>
      <c r="F36" s="4">
        <v>3284291</v>
      </c>
      <c r="G36" s="4">
        <v>3284506</v>
      </c>
      <c r="H36" s="4">
        <f t="shared" si="5"/>
        <v>215</v>
      </c>
      <c r="I36" s="4">
        <v>7</v>
      </c>
      <c r="J36" s="4">
        <f t="shared" si="6"/>
        <v>8.6</v>
      </c>
      <c r="K36" s="3">
        <v>496.58</v>
      </c>
      <c r="L36" s="3">
        <v>279.12299999999999</v>
      </c>
      <c r="M36" s="3">
        <v>212.10300000000001</v>
      </c>
      <c r="N36" s="3">
        <v>25.007999999999999</v>
      </c>
      <c r="O36" s="46">
        <f t="shared" si="7"/>
        <v>0.42712755245881834</v>
      </c>
      <c r="P36" s="23">
        <f t="shared" si="8"/>
        <v>9.2718242678719018E-2</v>
      </c>
      <c r="Q36" s="9">
        <f t="shared" si="9"/>
        <v>6.4657013076896419E-10</v>
      </c>
      <c r="R36" s="26" t="s">
        <v>674</v>
      </c>
    </row>
    <row r="37" spans="2:18">
      <c r="B37" s="3" t="s">
        <v>164</v>
      </c>
      <c r="C37" s="4" t="s">
        <v>164</v>
      </c>
      <c r="D37" s="4" t="s">
        <v>344</v>
      </c>
      <c r="E37" s="4" t="s">
        <v>206</v>
      </c>
      <c r="F37" s="4">
        <v>5607593</v>
      </c>
      <c r="G37" s="4">
        <v>5607679</v>
      </c>
      <c r="H37" s="4">
        <f t="shared" si="5"/>
        <v>86</v>
      </c>
      <c r="I37" s="4">
        <v>3</v>
      </c>
      <c r="J37" s="4">
        <f t="shared" si="6"/>
        <v>3.44</v>
      </c>
      <c r="K37" s="3">
        <v>156.09299999999999</v>
      </c>
      <c r="L37" s="3">
        <v>24.689</v>
      </c>
      <c r="M37" s="3">
        <v>66.721999999999994</v>
      </c>
      <c r="N37" s="3">
        <v>8.9290000000000003</v>
      </c>
      <c r="O37" s="46">
        <f t="shared" si="7"/>
        <v>0.42745030206351342</v>
      </c>
      <c r="P37" s="23">
        <f t="shared" si="8"/>
        <v>5.1131184169062704E-2</v>
      </c>
      <c r="Q37" s="6">
        <f t="shared" si="9"/>
        <v>0</v>
      </c>
      <c r="R37" s="26" t="s">
        <v>675</v>
      </c>
    </row>
    <row r="38" spans="2:18">
      <c r="B38" s="3" t="s">
        <v>113</v>
      </c>
      <c r="C38" s="4" t="s">
        <v>113</v>
      </c>
      <c r="D38" s="4" t="s">
        <v>327</v>
      </c>
      <c r="E38" s="4" t="s">
        <v>209</v>
      </c>
      <c r="F38" s="4">
        <v>6513703</v>
      </c>
      <c r="G38" s="4">
        <v>6513843</v>
      </c>
      <c r="H38" s="4">
        <f t="shared" si="5"/>
        <v>140</v>
      </c>
      <c r="I38" s="4">
        <v>4</v>
      </c>
      <c r="J38" s="4">
        <f t="shared" si="6"/>
        <v>5.6</v>
      </c>
      <c r="K38" s="3">
        <v>210.25</v>
      </c>
      <c r="L38" s="3">
        <v>63.4</v>
      </c>
      <c r="M38" s="3">
        <v>91.069000000000003</v>
      </c>
      <c r="N38" s="3">
        <v>13.223000000000001</v>
      </c>
      <c r="O38" s="46">
        <f t="shared" si="7"/>
        <v>0.43314625445897742</v>
      </c>
      <c r="P38" s="23">
        <f t="shared" si="8"/>
        <v>7.2483178458422962E-2</v>
      </c>
      <c r="Q38" s="6">
        <f t="shared" si="9"/>
        <v>5.3290705182007514E-15</v>
      </c>
      <c r="R38" s="26" t="s">
        <v>675</v>
      </c>
    </row>
    <row r="39" spans="2:18">
      <c r="B39" s="3" t="s">
        <v>415</v>
      </c>
      <c r="C39" s="35" t="s">
        <v>1082</v>
      </c>
      <c r="D39" s="4" t="s">
        <v>350</v>
      </c>
      <c r="E39" s="4" t="s">
        <v>205</v>
      </c>
      <c r="F39" s="4">
        <v>6816020</v>
      </c>
      <c r="G39" s="4">
        <v>6816122</v>
      </c>
      <c r="H39" s="4">
        <f t="shared" si="5"/>
        <v>102</v>
      </c>
      <c r="I39" s="4">
        <v>3</v>
      </c>
      <c r="J39" s="4">
        <f t="shared" si="6"/>
        <v>4.08</v>
      </c>
      <c r="K39" s="3">
        <v>211.87</v>
      </c>
      <c r="L39" s="3">
        <v>58.576000000000001</v>
      </c>
      <c r="M39" s="3">
        <v>91.852000000000004</v>
      </c>
      <c r="N39" s="3">
        <v>11.247</v>
      </c>
      <c r="O39" s="46">
        <f t="shared" si="7"/>
        <v>0.43352999480813709</v>
      </c>
      <c r="P39" s="23">
        <f t="shared" si="8"/>
        <v>7.5683671739202457E-2</v>
      </c>
      <c r="Q39" s="9">
        <f t="shared" si="9"/>
        <v>7.1720407390785113E-14</v>
      </c>
      <c r="R39" s="26" t="s">
        <v>675</v>
      </c>
    </row>
    <row r="40" spans="2:18">
      <c r="B40" s="3" t="s">
        <v>153</v>
      </c>
      <c r="C40" s="4" t="s">
        <v>153</v>
      </c>
      <c r="D40" s="4" t="s">
        <v>327</v>
      </c>
      <c r="E40" s="4" t="s">
        <v>209</v>
      </c>
      <c r="F40" s="4">
        <v>10162376</v>
      </c>
      <c r="G40" s="4">
        <v>10162472</v>
      </c>
      <c r="H40" s="4">
        <f t="shared" si="5"/>
        <v>96</v>
      </c>
      <c r="I40" s="4">
        <v>3</v>
      </c>
      <c r="J40" s="4">
        <f t="shared" si="6"/>
        <v>3.84</v>
      </c>
      <c r="K40" s="3">
        <v>6867.357</v>
      </c>
      <c r="L40" s="3">
        <v>2219.125</v>
      </c>
      <c r="M40" s="3">
        <v>2983.74</v>
      </c>
      <c r="N40" s="3">
        <v>304.10899999999998</v>
      </c>
      <c r="O40" s="46">
        <f t="shared" si="7"/>
        <v>0.43448156255747294</v>
      </c>
      <c r="P40" s="23">
        <f t="shared" si="8"/>
        <v>8.4995763706428765E-2</v>
      </c>
      <c r="Q40" s="9">
        <f t="shared" si="9"/>
        <v>2.8622437753256236E-11</v>
      </c>
      <c r="R40" s="26" t="s">
        <v>675</v>
      </c>
    </row>
    <row r="41" spans="2:18">
      <c r="B41" s="5" t="s">
        <v>582</v>
      </c>
      <c r="C41" s="33" t="s">
        <v>692</v>
      </c>
      <c r="D41" s="4" t="s">
        <v>327</v>
      </c>
      <c r="E41" s="4" t="s">
        <v>378</v>
      </c>
      <c r="F41" s="4">
        <v>7558465</v>
      </c>
      <c r="G41" s="4">
        <v>7558867</v>
      </c>
      <c r="H41" s="4">
        <f t="shared" si="5"/>
        <v>402</v>
      </c>
      <c r="I41" s="4">
        <v>14</v>
      </c>
      <c r="J41" s="4">
        <f t="shared" si="6"/>
        <v>16.079999999999998</v>
      </c>
      <c r="K41" s="3">
        <v>565.37599999999998</v>
      </c>
      <c r="L41" s="3">
        <v>73.951999999999998</v>
      </c>
      <c r="M41" s="3">
        <v>250.98400000000001</v>
      </c>
      <c r="N41" s="3">
        <v>29.803999999999998</v>
      </c>
      <c r="O41" s="46">
        <f t="shared" si="7"/>
        <v>0.44392404346841752</v>
      </c>
      <c r="P41" s="23">
        <f t="shared" si="8"/>
        <v>2.0960096409335004E-2</v>
      </c>
      <c r="Q41" s="6">
        <f t="shared" si="9"/>
        <v>0</v>
      </c>
      <c r="R41" s="26" t="s">
        <v>674</v>
      </c>
    </row>
    <row r="42" spans="2:18">
      <c r="B42" s="5" t="s">
        <v>583</v>
      </c>
      <c r="C42" s="33" t="s">
        <v>692</v>
      </c>
      <c r="D42" s="4" t="s">
        <v>327</v>
      </c>
      <c r="E42" s="4" t="s">
        <v>378</v>
      </c>
      <c r="F42" s="4">
        <v>7558465</v>
      </c>
      <c r="G42" s="4">
        <v>7558867</v>
      </c>
      <c r="H42" s="4">
        <f t="shared" si="5"/>
        <v>402</v>
      </c>
      <c r="I42" s="4">
        <v>14</v>
      </c>
      <c r="J42" s="4">
        <f t="shared" si="6"/>
        <v>16.079999999999998</v>
      </c>
      <c r="K42" s="3">
        <v>565.37599999999998</v>
      </c>
      <c r="L42" s="3">
        <v>73.951999999999998</v>
      </c>
      <c r="M42" s="3">
        <v>250.98400000000001</v>
      </c>
      <c r="N42" s="3">
        <v>29.803999999999998</v>
      </c>
      <c r="O42" s="46">
        <f t="shared" si="7"/>
        <v>0.44392404346841752</v>
      </c>
      <c r="P42" s="23">
        <f t="shared" si="8"/>
        <v>2.0960096409335004E-2</v>
      </c>
      <c r="Q42" s="6">
        <f t="shared" si="9"/>
        <v>0</v>
      </c>
      <c r="R42" s="26" t="s">
        <v>674</v>
      </c>
    </row>
    <row r="43" spans="2:18">
      <c r="B43" s="5" t="s">
        <v>582</v>
      </c>
      <c r="C43" s="33" t="s">
        <v>692</v>
      </c>
      <c r="D43" s="4" t="s">
        <v>327</v>
      </c>
      <c r="E43" s="4" t="s">
        <v>208</v>
      </c>
      <c r="F43" s="4">
        <v>7558037</v>
      </c>
      <c r="G43" s="4">
        <v>7558419</v>
      </c>
      <c r="H43" s="4">
        <f t="shared" si="5"/>
        <v>382</v>
      </c>
      <c r="I43" s="4">
        <v>14</v>
      </c>
      <c r="J43" s="4">
        <f t="shared" si="6"/>
        <v>15.28</v>
      </c>
      <c r="K43" s="3">
        <v>524.05999999999995</v>
      </c>
      <c r="L43" s="3">
        <v>79.884</v>
      </c>
      <c r="M43" s="3">
        <v>237.21799999999999</v>
      </c>
      <c r="N43" s="3">
        <v>27.754999999999999</v>
      </c>
      <c r="O43" s="46">
        <f t="shared" si="7"/>
        <v>0.45265427622791288</v>
      </c>
      <c r="P43" s="23">
        <f t="shared" si="8"/>
        <v>2.324687261831556E-2</v>
      </c>
      <c r="Q43" s="6">
        <f t="shared" si="9"/>
        <v>0</v>
      </c>
      <c r="R43" s="26" t="s">
        <v>674</v>
      </c>
    </row>
    <row r="44" spans="2:18">
      <c r="B44" s="5" t="s">
        <v>583</v>
      </c>
      <c r="C44" s="33" t="s">
        <v>692</v>
      </c>
      <c r="D44" s="4" t="s">
        <v>327</v>
      </c>
      <c r="E44" s="4" t="s">
        <v>208</v>
      </c>
      <c r="F44" s="4">
        <v>7558037</v>
      </c>
      <c r="G44" s="4">
        <v>7558419</v>
      </c>
      <c r="H44" s="4">
        <f t="shared" si="5"/>
        <v>382</v>
      </c>
      <c r="I44" s="4">
        <v>14</v>
      </c>
      <c r="J44" s="4">
        <f t="shared" si="6"/>
        <v>15.28</v>
      </c>
      <c r="K44" s="3">
        <v>524.05999999999995</v>
      </c>
      <c r="L44" s="3">
        <v>79.884</v>
      </c>
      <c r="M44" s="3">
        <v>237.21799999999999</v>
      </c>
      <c r="N44" s="3">
        <v>27.754999999999999</v>
      </c>
      <c r="O44" s="46">
        <f t="shared" si="7"/>
        <v>0.45265427622791288</v>
      </c>
      <c r="P44" s="23">
        <f t="shared" si="8"/>
        <v>2.324687261831556E-2</v>
      </c>
      <c r="Q44" s="6">
        <f t="shared" si="9"/>
        <v>0</v>
      </c>
      <c r="R44" s="26" t="s">
        <v>674</v>
      </c>
    </row>
    <row r="45" spans="2:18">
      <c r="B45" s="5" t="s">
        <v>944</v>
      </c>
      <c r="C45" s="33" t="s">
        <v>694</v>
      </c>
      <c r="D45" s="4" t="s">
        <v>339</v>
      </c>
      <c r="E45" s="4" t="s">
        <v>205</v>
      </c>
      <c r="F45" s="4">
        <v>5471855</v>
      </c>
      <c r="G45" s="4">
        <v>5472063</v>
      </c>
      <c r="H45" s="4">
        <f t="shared" si="5"/>
        <v>208</v>
      </c>
      <c r="I45" s="4">
        <v>8</v>
      </c>
      <c r="J45" s="4">
        <f t="shared" si="6"/>
        <v>8.32</v>
      </c>
      <c r="K45" s="3">
        <v>910.89599999999996</v>
      </c>
      <c r="L45" s="3">
        <v>117.252</v>
      </c>
      <c r="M45" s="3">
        <v>412.34800000000001</v>
      </c>
      <c r="N45" s="3">
        <v>51.643999999999998</v>
      </c>
      <c r="O45" s="46">
        <f t="shared" si="7"/>
        <v>0.45268395074739598</v>
      </c>
      <c r="P45" s="23">
        <f t="shared" si="8"/>
        <v>2.8744202861734541E-2</v>
      </c>
      <c r="Q45" s="6">
        <f t="shared" si="9"/>
        <v>0</v>
      </c>
      <c r="R45" s="26" t="s">
        <v>674</v>
      </c>
    </row>
    <row r="46" spans="2:18">
      <c r="B46" s="5" t="s">
        <v>945</v>
      </c>
      <c r="C46" s="33" t="s">
        <v>694</v>
      </c>
      <c r="D46" s="4" t="s">
        <v>339</v>
      </c>
      <c r="E46" s="4" t="s">
        <v>39</v>
      </c>
      <c r="F46" s="4">
        <v>5471855</v>
      </c>
      <c r="G46" s="4">
        <v>5472063</v>
      </c>
      <c r="H46" s="4">
        <f t="shared" si="5"/>
        <v>208</v>
      </c>
      <c r="I46" s="4">
        <v>8</v>
      </c>
      <c r="J46" s="4">
        <f t="shared" si="6"/>
        <v>8.32</v>
      </c>
      <c r="K46" s="3">
        <v>910.89599999999996</v>
      </c>
      <c r="L46" s="3">
        <v>117.252</v>
      </c>
      <c r="M46" s="3">
        <v>412.34800000000001</v>
      </c>
      <c r="N46" s="3">
        <v>51.643999999999998</v>
      </c>
      <c r="O46" s="46">
        <f t="shared" si="7"/>
        <v>0.45268395074739598</v>
      </c>
      <c r="P46" s="23">
        <f t="shared" si="8"/>
        <v>2.8744202861734541E-2</v>
      </c>
      <c r="Q46" s="6">
        <f t="shared" si="9"/>
        <v>0</v>
      </c>
      <c r="R46" s="26" t="s">
        <v>674</v>
      </c>
    </row>
    <row r="47" spans="2:18">
      <c r="B47" s="5" t="s">
        <v>944</v>
      </c>
      <c r="C47" s="33" t="s">
        <v>694</v>
      </c>
      <c r="D47" s="4" t="s">
        <v>339</v>
      </c>
      <c r="E47" s="4" t="s">
        <v>341</v>
      </c>
      <c r="F47" s="4">
        <v>5470720</v>
      </c>
      <c r="G47" s="4">
        <v>5471569</v>
      </c>
      <c r="H47" s="4">
        <f t="shared" si="5"/>
        <v>849</v>
      </c>
      <c r="I47" s="4">
        <v>32</v>
      </c>
      <c r="J47" s="4">
        <f t="shared" si="6"/>
        <v>33.96</v>
      </c>
      <c r="K47" s="3">
        <v>1018.456</v>
      </c>
      <c r="L47" s="3">
        <v>139.107</v>
      </c>
      <c r="M47" s="3">
        <v>461.36099999999999</v>
      </c>
      <c r="N47" s="3">
        <v>51.180999999999997</v>
      </c>
      <c r="O47" s="46">
        <f t="shared" si="7"/>
        <v>0.45300042417149095</v>
      </c>
      <c r="P47" s="23">
        <f t="shared" si="8"/>
        <v>1.4090951927273538E-2</v>
      </c>
      <c r="Q47" s="6">
        <f t="shared" si="9"/>
        <v>0</v>
      </c>
      <c r="R47" s="26" t="s">
        <v>674</v>
      </c>
    </row>
    <row r="48" spans="2:18">
      <c r="B48" s="5" t="s">
        <v>945</v>
      </c>
      <c r="C48" s="33" t="s">
        <v>694</v>
      </c>
      <c r="D48" s="4" t="s">
        <v>339</v>
      </c>
      <c r="E48" s="4" t="s">
        <v>206</v>
      </c>
      <c r="F48" s="4">
        <v>5470720</v>
      </c>
      <c r="G48" s="4">
        <v>5471569</v>
      </c>
      <c r="H48" s="4">
        <f t="shared" si="5"/>
        <v>849</v>
      </c>
      <c r="I48" s="4">
        <v>32</v>
      </c>
      <c r="J48" s="4">
        <f t="shared" si="6"/>
        <v>33.96</v>
      </c>
      <c r="K48" s="3">
        <v>1018.456</v>
      </c>
      <c r="L48" s="3">
        <v>139.107</v>
      </c>
      <c r="M48" s="3">
        <v>461.36099999999999</v>
      </c>
      <c r="N48" s="3">
        <v>51.180999999999997</v>
      </c>
      <c r="O48" s="46">
        <f t="shared" si="7"/>
        <v>0.45300042417149095</v>
      </c>
      <c r="P48" s="23">
        <f t="shared" si="8"/>
        <v>1.4090951927273538E-2</v>
      </c>
      <c r="Q48" s="6">
        <f t="shared" si="9"/>
        <v>0</v>
      </c>
      <c r="R48" s="26" t="s">
        <v>674</v>
      </c>
    </row>
    <row r="49" spans="2:18">
      <c r="B49" s="3" t="s">
        <v>228</v>
      </c>
      <c r="C49" s="4" t="s">
        <v>228</v>
      </c>
      <c r="D49" s="4" t="s">
        <v>344</v>
      </c>
      <c r="E49" s="4" t="s">
        <v>341</v>
      </c>
      <c r="F49" s="4">
        <v>650070</v>
      </c>
      <c r="G49" s="4">
        <v>650190</v>
      </c>
      <c r="H49" s="4">
        <f t="shared" si="5"/>
        <v>120</v>
      </c>
      <c r="I49" s="4">
        <v>3</v>
      </c>
      <c r="J49" s="4">
        <f t="shared" si="6"/>
        <v>4.8</v>
      </c>
      <c r="K49" s="3">
        <v>352.07400000000001</v>
      </c>
      <c r="L49" s="3">
        <v>67.302999999999997</v>
      </c>
      <c r="M49" s="3">
        <v>160.018</v>
      </c>
      <c r="N49" s="3">
        <v>19.393999999999998</v>
      </c>
      <c r="O49" s="46">
        <f t="shared" si="7"/>
        <v>0.45450104239449662</v>
      </c>
      <c r="P49" s="23">
        <f t="shared" si="8"/>
        <v>5.9394256133436053E-2</v>
      </c>
      <c r="Q49" s="6">
        <f t="shared" si="9"/>
        <v>0</v>
      </c>
      <c r="R49" s="26" t="s">
        <v>675</v>
      </c>
    </row>
    <row r="50" spans="2:18">
      <c r="B50" s="5" t="s">
        <v>60</v>
      </c>
      <c r="C50" s="33" t="s">
        <v>696</v>
      </c>
      <c r="D50" s="4" t="s">
        <v>339</v>
      </c>
      <c r="E50" s="4" t="s">
        <v>206</v>
      </c>
      <c r="F50" s="4">
        <v>11373058</v>
      </c>
      <c r="G50" s="4">
        <v>11373152</v>
      </c>
      <c r="H50" s="4">
        <f t="shared" si="5"/>
        <v>94</v>
      </c>
      <c r="I50" s="4">
        <v>3</v>
      </c>
      <c r="J50" s="4">
        <f t="shared" si="6"/>
        <v>3.76</v>
      </c>
      <c r="K50" s="3">
        <v>3980.9630000000002</v>
      </c>
      <c r="L50" s="3">
        <v>552.56899999999996</v>
      </c>
      <c r="M50" s="3">
        <v>1811.1669999999999</v>
      </c>
      <c r="N50" s="3">
        <v>170.78</v>
      </c>
      <c r="O50" s="46">
        <f t="shared" si="7"/>
        <v>0.45495700412186696</v>
      </c>
      <c r="P50" s="23">
        <f t="shared" si="8"/>
        <v>4.4076358685402779E-2</v>
      </c>
      <c r="Q50" s="6">
        <f t="shared" si="9"/>
        <v>0</v>
      </c>
      <c r="R50" s="26" t="s">
        <v>675</v>
      </c>
    </row>
    <row r="51" spans="2:18">
      <c r="B51" s="5" t="s">
        <v>931</v>
      </c>
      <c r="C51" s="32" t="s">
        <v>690</v>
      </c>
      <c r="D51" s="4" t="s">
        <v>332</v>
      </c>
      <c r="E51" s="4" t="s">
        <v>208</v>
      </c>
      <c r="F51" s="4">
        <v>6273399</v>
      </c>
      <c r="G51" s="4">
        <v>6273726</v>
      </c>
      <c r="H51" s="4">
        <f t="shared" si="5"/>
        <v>327</v>
      </c>
      <c r="I51" s="4">
        <v>12</v>
      </c>
      <c r="J51" s="4">
        <f t="shared" si="6"/>
        <v>13.08</v>
      </c>
      <c r="K51" s="3">
        <v>720.33299999999997</v>
      </c>
      <c r="L51" s="3">
        <v>99.983000000000004</v>
      </c>
      <c r="M51" s="3">
        <v>328.76400000000001</v>
      </c>
      <c r="N51" s="3">
        <v>38.472000000000001</v>
      </c>
      <c r="O51" s="46">
        <f t="shared" si="7"/>
        <v>0.45640557908633927</v>
      </c>
      <c r="P51" s="23">
        <f t="shared" si="8"/>
        <v>2.3919399897181615E-2</v>
      </c>
      <c r="Q51" s="6">
        <f t="shared" si="9"/>
        <v>0</v>
      </c>
      <c r="R51" s="26" t="s">
        <v>674</v>
      </c>
    </row>
    <row r="52" spans="2:18">
      <c r="B52" s="5" t="s">
        <v>944</v>
      </c>
      <c r="C52" s="33" t="s">
        <v>694</v>
      </c>
      <c r="D52" s="4" t="s">
        <v>339</v>
      </c>
      <c r="E52" s="4" t="s">
        <v>206</v>
      </c>
      <c r="F52" s="4">
        <v>5470121</v>
      </c>
      <c r="G52" s="4">
        <v>5470672</v>
      </c>
      <c r="H52" s="4">
        <f t="shared" si="5"/>
        <v>551</v>
      </c>
      <c r="I52" s="4">
        <v>20</v>
      </c>
      <c r="J52" s="4">
        <f t="shared" si="6"/>
        <v>22.04</v>
      </c>
      <c r="K52" s="3">
        <v>860.51099999999997</v>
      </c>
      <c r="L52" s="3">
        <v>110.755</v>
      </c>
      <c r="M52" s="3">
        <v>393.45499999999998</v>
      </c>
      <c r="N52" s="3">
        <v>42.197000000000003</v>
      </c>
      <c r="O52" s="46">
        <f t="shared" si="7"/>
        <v>0.4572341318123766</v>
      </c>
      <c r="P52" s="23">
        <f t="shared" si="8"/>
        <v>1.7128848873327811E-2</v>
      </c>
      <c r="Q52" s="6">
        <f t="shared" si="9"/>
        <v>0</v>
      </c>
      <c r="R52" s="26" t="s">
        <v>674</v>
      </c>
    </row>
    <row r="53" spans="2:18">
      <c r="B53" s="5" t="s">
        <v>369</v>
      </c>
      <c r="C53" s="32" t="s">
        <v>369</v>
      </c>
      <c r="D53" s="4" t="s">
        <v>344</v>
      </c>
      <c r="E53" s="4" t="s">
        <v>206</v>
      </c>
      <c r="F53" s="4">
        <v>11538354</v>
      </c>
      <c r="G53" s="4">
        <v>11538478</v>
      </c>
      <c r="H53" s="4">
        <f t="shared" si="5"/>
        <v>124</v>
      </c>
      <c r="I53" s="4">
        <v>4</v>
      </c>
      <c r="J53" s="4">
        <f t="shared" si="6"/>
        <v>4.96</v>
      </c>
      <c r="K53" s="3">
        <v>457.54199999999997</v>
      </c>
      <c r="L53" s="3">
        <v>57.088000000000001</v>
      </c>
      <c r="M53" s="3">
        <v>213.72200000000001</v>
      </c>
      <c r="N53" s="3">
        <v>27.617000000000001</v>
      </c>
      <c r="O53" s="46">
        <f t="shared" si="7"/>
        <v>0.46710903042780777</v>
      </c>
      <c r="P53" s="23">
        <f t="shared" si="8"/>
        <v>4.1952421807087574E-2</v>
      </c>
      <c r="Q53" s="6">
        <f t="shared" si="9"/>
        <v>0</v>
      </c>
      <c r="R53" s="26" t="s">
        <v>675</v>
      </c>
    </row>
    <row r="54" spans="2:18">
      <c r="B54" s="3" t="s">
        <v>303</v>
      </c>
      <c r="C54" s="4" t="s">
        <v>303</v>
      </c>
      <c r="D54" s="4" t="s">
        <v>344</v>
      </c>
      <c r="E54" s="4" t="s">
        <v>341</v>
      </c>
      <c r="F54" s="4">
        <v>10663769</v>
      </c>
      <c r="G54" s="4">
        <v>10663892</v>
      </c>
      <c r="H54" s="4">
        <f t="shared" si="5"/>
        <v>123</v>
      </c>
      <c r="I54" s="4">
        <v>3</v>
      </c>
      <c r="J54" s="4">
        <f t="shared" si="6"/>
        <v>4.92</v>
      </c>
      <c r="K54" s="3">
        <v>378.53699999999998</v>
      </c>
      <c r="L54" s="3">
        <v>82.906999999999996</v>
      </c>
      <c r="M54" s="3">
        <v>178</v>
      </c>
      <c r="N54" s="3">
        <v>20.009</v>
      </c>
      <c r="O54" s="46">
        <f t="shared" si="7"/>
        <v>0.47023144368978465</v>
      </c>
      <c r="P54" s="23">
        <f t="shared" si="8"/>
        <v>6.6835529102431554E-2</v>
      </c>
      <c r="Q54" s="6">
        <f t="shared" si="9"/>
        <v>2.2204460492503131E-15</v>
      </c>
      <c r="R54" s="26" t="s">
        <v>675</v>
      </c>
    </row>
    <row r="55" spans="2:18">
      <c r="B55" s="5" t="s">
        <v>60</v>
      </c>
      <c r="C55" s="33" t="s">
        <v>696</v>
      </c>
      <c r="D55" s="4" t="s">
        <v>339</v>
      </c>
      <c r="E55" s="4" t="s">
        <v>378</v>
      </c>
      <c r="F55" s="4">
        <v>11376134</v>
      </c>
      <c r="G55" s="4">
        <v>11376561</v>
      </c>
      <c r="H55" s="4">
        <f t="shared" si="5"/>
        <v>427</v>
      </c>
      <c r="I55" s="4">
        <v>15</v>
      </c>
      <c r="J55" s="4">
        <f t="shared" si="6"/>
        <v>17.079999999999998</v>
      </c>
      <c r="K55" s="3">
        <v>5560.7049999999999</v>
      </c>
      <c r="L55" s="3">
        <v>669.82100000000003</v>
      </c>
      <c r="M55" s="3">
        <v>2617.3249999999998</v>
      </c>
      <c r="N55" s="3">
        <v>282.63600000000002</v>
      </c>
      <c r="O55" s="46">
        <f t="shared" si="7"/>
        <v>0.47068222464597564</v>
      </c>
      <c r="P55" s="23">
        <f t="shared" si="8"/>
        <v>1.9660317286371052E-2</v>
      </c>
      <c r="Q55" s="6">
        <f t="shared" si="9"/>
        <v>0</v>
      </c>
      <c r="R55" s="26" t="s">
        <v>675</v>
      </c>
    </row>
    <row r="56" spans="2:18">
      <c r="B56" s="5" t="s">
        <v>688</v>
      </c>
      <c r="C56" s="32" t="s">
        <v>688</v>
      </c>
      <c r="D56" s="4" t="s">
        <v>327</v>
      </c>
      <c r="E56" s="4" t="s">
        <v>341</v>
      </c>
      <c r="F56" s="4">
        <v>13434276</v>
      </c>
      <c r="G56" s="4">
        <v>13434571</v>
      </c>
      <c r="H56" s="4">
        <f t="shared" si="5"/>
        <v>295</v>
      </c>
      <c r="I56" s="4">
        <v>9</v>
      </c>
      <c r="J56" s="4">
        <f t="shared" si="6"/>
        <v>11.8</v>
      </c>
      <c r="K56" s="3">
        <v>1909.8340000000001</v>
      </c>
      <c r="L56" s="3">
        <v>1048.848</v>
      </c>
      <c r="M56" s="3">
        <v>905.995</v>
      </c>
      <c r="N56" s="3">
        <v>105.187</v>
      </c>
      <c r="O56" s="46">
        <f t="shared" si="7"/>
        <v>0.4743841611365176</v>
      </c>
      <c r="P56" s="23">
        <f t="shared" si="8"/>
        <v>8.8760590684022062E-2</v>
      </c>
      <c r="Q56" s="9">
        <f t="shared" si="9"/>
        <v>3.1858138349605269E-9</v>
      </c>
      <c r="R56" s="26" t="s">
        <v>675</v>
      </c>
    </row>
    <row r="57" spans="2:18">
      <c r="B57" s="5" t="s">
        <v>688</v>
      </c>
      <c r="C57" s="32" t="s">
        <v>688</v>
      </c>
      <c r="D57" s="4" t="s">
        <v>327</v>
      </c>
      <c r="E57" s="4" t="s">
        <v>721</v>
      </c>
      <c r="F57" s="4">
        <v>13434276</v>
      </c>
      <c r="G57" s="4">
        <v>13434587</v>
      </c>
      <c r="H57" s="4">
        <f t="shared" si="5"/>
        <v>311</v>
      </c>
      <c r="I57" s="4">
        <v>9</v>
      </c>
      <c r="J57" s="4">
        <f t="shared" si="6"/>
        <v>12.44</v>
      </c>
      <c r="K57" s="3">
        <v>1909.8340000000001</v>
      </c>
      <c r="L57" s="3">
        <v>1048.848</v>
      </c>
      <c r="M57" s="3">
        <v>905.995</v>
      </c>
      <c r="N57" s="3">
        <v>105.187</v>
      </c>
      <c r="O57" s="46">
        <f t="shared" si="7"/>
        <v>0.4743841611365176</v>
      </c>
      <c r="P57" s="23">
        <f t="shared" si="8"/>
        <v>8.8760590684022062E-2</v>
      </c>
      <c r="Q57" s="9">
        <f t="shared" si="9"/>
        <v>3.1858138349605269E-9</v>
      </c>
      <c r="R57" s="26" t="s">
        <v>675</v>
      </c>
    </row>
    <row r="58" spans="2:18">
      <c r="B58" s="3" t="s">
        <v>269</v>
      </c>
      <c r="C58" s="35" t="s">
        <v>699</v>
      </c>
      <c r="D58" s="4" t="s">
        <v>350</v>
      </c>
      <c r="E58" s="4" t="s">
        <v>209</v>
      </c>
      <c r="F58" s="4">
        <v>16680082</v>
      </c>
      <c r="G58" s="4">
        <v>16680185</v>
      </c>
      <c r="H58" s="4">
        <f t="shared" si="5"/>
        <v>103</v>
      </c>
      <c r="I58" s="4">
        <v>3</v>
      </c>
      <c r="J58" s="4">
        <f t="shared" si="6"/>
        <v>4.12</v>
      </c>
      <c r="K58" s="3">
        <v>196.57400000000001</v>
      </c>
      <c r="L58" s="3">
        <v>35.143999999999998</v>
      </c>
      <c r="M58" s="3">
        <v>93.5</v>
      </c>
      <c r="N58" s="3">
        <v>12.929</v>
      </c>
      <c r="O58" s="46">
        <f t="shared" si="7"/>
        <v>0.47564784762990014</v>
      </c>
      <c r="P58" s="23">
        <f t="shared" si="8"/>
        <v>6.2067958381207489E-2</v>
      </c>
      <c r="Q58" s="6">
        <f t="shared" si="9"/>
        <v>0</v>
      </c>
      <c r="R58" s="26" t="s">
        <v>675</v>
      </c>
    </row>
    <row r="59" spans="2:18">
      <c r="B59" s="5" t="s">
        <v>60</v>
      </c>
      <c r="C59" s="33" t="s">
        <v>696</v>
      </c>
      <c r="D59" s="4" t="s">
        <v>339</v>
      </c>
      <c r="E59" s="4" t="s">
        <v>208</v>
      </c>
      <c r="F59" s="4">
        <v>11375750</v>
      </c>
      <c r="G59" s="4">
        <v>11376085</v>
      </c>
      <c r="H59" s="4">
        <f t="shared" si="5"/>
        <v>335</v>
      </c>
      <c r="I59" s="4">
        <v>12</v>
      </c>
      <c r="J59" s="4">
        <f t="shared" si="6"/>
        <v>13.4</v>
      </c>
      <c r="K59" s="3">
        <v>3488.7089999999998</v>
      </c>
      <c r="L59" s="3">
        <v>407.89800000000002</v>
      </c>
      <c r="M59" s="3">
        <v>1668.1669999999999</v>
      </c>
      <c r="N59" s="3">
        <v>169.43600000000001</v>
      </c>
      <c r="O59" s="46">
        <f t="shared" si="7"/>
        <v>0.47816169247707391</v>
      </c>
      <c r="P59" s="23">
        <f t="shared" si="8"/>
        <v>2.1378097480515258E-2</v>
      </c>
      <c r="Q59" s="6">
        <f t="shared" si="9"/>
        <v>0</v>
      </c>
      <c r="R59" s="26" t="s">
        <v>675</v>
      </c>
    </row>
    <row r="60" spans="2:18">
      <c r="B60" s="3" t="s">
        <v>404</v>
      </c>
      <c r="C60" s="35" t="s">
        <v>693</v>
      </c>
      <c r="D60" s="4" t="s">
        <v>344</v>
      </c>
      <c r="E60" s="4" t="s">
        <v>206</v>
      </c>
      <c r="F60" s="4">
        <v>12515736</v>
      </c>
      <c r="G60" s="4">
        <v>12515926</v>
      </c>
      <c r="H60" s="4">
        <f t="shared" si="5"/>
        <v>190</v>
      </c>
      <c r="I60" s="4">
        <v>7</v>
      </c>
      <c r="J60" s="4">
        <f t="shared" si="6"/>
        <v>7.6</v>
      </c>
      <c r="K60" s="3">
        <v>226</v>
      </c>
      <c r="L60" s="3">
        <v>71.906999999999996</v>
      </c>
      <c r="M60" s="3">
        <v>108.15900000000001</v>
      </c>
      <c r="N60" s="3">
        <v>13.613</v>
      </c>
      <c r="O60" s="46">
        <f t="shared" si="7"/>
        <v>0.47857964601769915</v>
      </c>
      <c r="P60" s="23">
        <f t="shared" si="8"/>
        <v>6.1892334970437869E-2</v>
      </c>
      <c r="Q60" s="6">
        <f t="shared" si="9"/>
        <v>0</v>
      </c>
      <c r="R60" s="26" t="s">
        <v>675</v>
      </c>
    </row>
    <row r="61" spans="2:18">
      <c r="B61" s="3" t="s">
        <v>275</v>
      </c>
      <c r="C61" s="35" t="s">
        <v>700</v>
      </c>
      <c r="D61" s="4" t="s">
        <v>332</v>
      </c>
      <c r="E61" s="4" t="s">
        <v>206</v>
      </c>
      <c r="F61" s="4">
        <v>6924094</v>
      </c>
      <c r="G61" s="4">
        <v>6924220</v>
      </c>
      <c r="H61" s="4">
        <f t="shared" si="5"/>
        <v>126</v>
      </c>
      <c r="I61" s="4">
        <v>4</v>
      </c>
      <c r="J61" s="4">
        <f t="shared" si="6"/>
        <v>5.04</v>
      </c>
      <c r="K61" s="3">
        <v>209.73599999999999</v>
      </c>
      <c r="L61" s="3">
        <v>61.921999999999997</v>
      </c>
      <c r="M61" s="3">
        <v>100.389</v>
      </c>
      <c r="N61" s="3">
        <v>11.955</v>
      </c>
      <c r="O61" s="46">
        <f t="shared" si="7"/>
        <v>0.47864458175992675</v>
      </c>
      <c r="P61" s="23">
        <f t="shared" si="8"/>
        <v>7.6188365618681309E-2</v>
      </c>
      <c r="Q61" s="9">
        <f t="shared" si="9"/>
        <v>7.7562400946362686E-12</v>
      </c>
      <c r="R61" s="26" t="s">
        <v>675</v>
      </c>
    </row>
    <row r="62" spans="2:18">
      <c r="B62" s="5" t="s">
        <v>259</v>
      </c>
      <c r="C62" s="33" t="s">
        <v>698</v>
      </c>
      <c r="D62" s="4" t="s">
        <v>332</v>
      </c>
      <c r="E62" s="4" t="s">
        <v>33</v>
      </c>
      <c r="F62" s="4">
        <v>4180167</v>
      </c>
      <c r="G62" s="4">
        <v>4180287</v>
      </c>
      <c r="H62" s="4">
        <f t="shared" si="5"/>
        <v>120</v>
      </c>
      <c r="I62" s="4">
        <v>4</v>
      </c>
      <c r="J62" s="4">
        <f t="shared" si="6"/>
        <v>4.8</v>
      </c>
      <c r="K62" s="3">
        <v>292.54199999999997</v>
      </c>
      <c r="L62" s="3">
        <v>40.420999999999999</v>
      </c>
      <c r="M62" s="3">
        <v>141.417</v>
      </c>
      <c r="N62" s="3">
        <v>18.850999999999999</v>
      </c>
      <c r="O62" s="46">
        <f t="shared" si="7"/>
        <v>0.48340751071641003</v>
      </c>
      <c r="P62" s="23">
        <f t="shared" si="8"/>
        <v>4.6404917541337902E-2</v>
      </c>
      <c r="Q62" s="6">
        <f t="shared" si="9"/>
        <v>0</v>
      </c>
      <c r="R62" s="26" t="s">
        <v>675</v>
      </c>
    </row>
    <row r="63" spans="2:18">
      <c r="B63" s="3" t="s">
        <v>188</v>
      </c>
      <c r="C63" s="4" t="s">
        <v>188</v>
      </c>
      <c r="D63" s="4" t="s">
        <v>350</v>
      </c>
      <c r="E63" s="4" t="s">
        <v>209</v>
      </c>
      <c r="F63" s="4">
        <v>13952915</v>
      </c>
      <c r="G63" s="4">
        <v>13953027</v>
      </c>
      <c r="H63" s="4">
        <f t="shared" si="5"/>
        <v>112</v>
      </c>
      <c r="I63" s="4">
        <v>3</v>
      </c>
      <c r="J63" s="4">
        <f t="shared" si="6"/>
        <v>4.4800000000000004</v>
      </c>
      <c r="K63" s="3">
        <v>120.01900000000001</v>
      </c>
      <c r="L63" s="3">
        <v>16.492999999999999</v>
      </c>
      <c r="M63" s="3">
        <v>58.036999999999999</v>
      </c>
      <c r="N63" s="3">
        <v>6.1820000000000004</v>
      </c>
      <c r="O63" s="46">
        <f t="shared" si="7"/>
        <v>0.48356510219215287</v>
      </c>
      <c r="P63" s="23">
        <f t="shared" si="8"/>
        <v>4.854181999723349E-2</v>
      </c>
      <c r="Q63" s="6">
        <f t="shared" si="9"/>
        <v>0</v>
      </c>
      <c r="R63" s="26" t="s">
        <v>675</v>
      </c>
    </row>
    <row r="64" spans="2:18">
      <c r="B64" s="5" t="s">
        <v>334</v>
      </c>
      <c r="C64" s="33" t="s">
        <v>687</v>
      </c>
      <c r="D64" s="4" t="s">
        <v>327</v>
      </c>
      <c r="E64" s="4" t="s">
        <v>205</v>
      </c>
      <c r="F64" s="4">
        <v>6082990</v>
      </c>
      <c r="G64" s="4">
        <v>6083107</v>
      </c>
      <c r="H64" s="4">
        <f t="shared" si="5"/>
        <v>117</v>
      </c>
      <c r="I64" s="4">
        <v>4</v>
      </c>
      <c r="J64" s="4">
        <f t="shared" si="6"/>
        <v>4.68</v>
      </c>
      <c r="K64" s="3">
        <v>332.16699999999997</v>
      </c>
      <c r="L64" s="3">
        <v>67.846999999999994</v>
      </c>
      <c r="M64" s="3">
        <v>161.40299999999999</v>
      </c>
      <c r="N64" s="3">
        <v>21.876000000000001</v>
      </c>
      <c r="O64" s="46">
        <f t="shared" si="7"/>
        <v>0.48590919627777596</v>
      </c>
      <c r="P64" s="23">
        <f t="shared" si="8"/>
        <v>5.9556361046125661E-2</v>
      </c>
      <c r="Q64" s="6">
        <f t="shared" si="9"/>
        <v>0</v>
      </c>
      <c r="R64" s="26" t="s">
        <v>675</v>
      </c>
    </row>
    <row r="65" spans="2:18">
      <c r="B65" s="5" t="s">
        <v>335</v>
      </c>
      <c r="C65" s="33" t="s">
        <v>687</v>
      </c>
      <c r="D65" s="4" t="s">
        <v>327</v>
      </c>
      <c r="E65" s="4" t="s">
        <v>205</v>
      </c>
      <c r="F65" s="4">
        <v>6082990</v>
      </c>
      <c r="G65" s="4">
        <v>6083107</v>
      </c>
      <c r="H65" s="4">
        <f t="shared" si="5"/>
        <v>117</v>
      </c>
      <c r="I65" s="4">
        <v>4</v>
      </c>
      <c r="J65" s="4">
        <f t="shared" si="6"/>
        <v>4.68</v>
      </c>
      <c r="K65" s="3">
        <v>332.16699999999997</v>
      </c>
      <c r="L65" s="3">
        <v>67.846999999999994</v>
      </c>
      <c r="M65" s="3">
        <v>161.40299999999999</v>
      </c>
      <c r="N65" s="3">
        <v>21.876000000000001</v>
      </c>
      <c r="O65" s="46">
        <f t="shared" si="7"/>
        <v>0.48590919627777596</v>
      </c>
      <c r="P65" s="23">
        <f t="shared" si="8"/>
        <v>5.9556361046125661E-2</v>
      </c>
      <c r="Q65" s="6">
        <f t="shared" si="9"/>
        <v>0</v>
      </c>
      <c r="R65" s="26" t="s">
        <v>675</v>
      </c>
    </row>
    <row r="66" spans="2:18">
      <c r="B66" s="5" t="s">
        <v>60</v>
      </c>
      <c r="C66" s="33" t="s">
        <v>696</v>
      </c>
      <c r="D66" s="4" t="s">
        <v>339</v>
      </c>
      <c r="E66" s="4" t="s">
        <v>39</v>
      </c>
      <c r="F66" s="4">
        <v>11373800</v>
      </c>
      <c r="G66" s="4">
        <v>11374408</v>
      </c>
      <c r="H66" s="4">
        <f t="shared" si="5"/>
        <v>608</v>
      </c>
      <c r="I66" s="4">
        <v>22</v>
      </c>
      <c r="J66" s="4">
        <f t="shared" si="6"/>
        <v>24.32</v>
      </c>
      <c r="K66" s="3">
        <v>3881.8040000000001</v>
      </c>
      <c r="L66" s="3">
        <v>519.476</v>
      </c>
      <c r="M66" s="3">
        <v>1890.106</v>
      </c>
      <c r="N66" s="3">
        <v>240.654</v>
      </c>
      <c r="O66" s="46">
        <f t="shared" si="7"/>
        <v>0.48691433158397485</v>
      </c>
      <c r="P66" s="23">
        <f t="shared" si="8"/>
        <v>1.9175411943260216E-2</v>
      </c>
      <c r="Q66" s="6">
        <f t="shared" si="9"/>
        <v>0</v>
      </c>
      <c r="R66" s="26" t="s">
        <v>675</v>
      </c>
    </row>
    <row r="67" spans="2:18">
      <c r="B67" s="5" t="s">
        <v>60</v>
      </c>
      <c r="C67" s="33" t="s">
        <v>696</v>
      </c>
      <c r="D67" s="4" t="s">
        <v>339</v>
      </c>
      <c r="E67" s="4" t="s">
        <v>211</v>
      </c>
      <c r="F67" s="4">
        <v>11375424</v>
      </c>
      <c r="G67" s="4">
        <v>11375702</v>
      </c>
      <c r="H67" s="4">
        <f t="shared" si="5"/>
        <v>278</v>
      </c>
      <c r="I67" s="4">
        <v>10</v>
      </c>
      <c r="J67" s="4">
        <f t="shared" si="6"/>
        <v>11.12</v>
      </c>
      <c r="K67" s="3">
        <v>5139.4880000000003</v>
      </c>
      <c r="L67" s="3">
        <v>607.80100000000004</v>
      </c>
      <c r="M67" s="3">
        <v>2508.1010000000001</v>
      </c>
      <c r="N67" s="3">
        <v>245.352</v>
      </c>
      <c r="O67" s="46">
        <f t="shared" si="7"/>
        <v>0.48800600371087549</v>
      </c>
      <c r="P67" s="23">
        <f t="shared" si="8"/>
        <v>2.3684718052211402E-2</v>
      </c>
      <c r="Q67" s="6">
        <f t="shared" si="9"/>
        <v>0</v>
      </c>
      <c r="R67" s="26" t="s">
        <v>675</v>
      </c>
    </row>
    <row r="68" spans="2:18">
      <c r="B68" s="3" t="s">
        <v>1037</v>
      </c>
      <c r="C68" s="4" t="s">
        <v>13</v>
      </c>
      <c r="D68" s="4" t="s">
        <v>350</v>
      </c>
      <c r="E68" s="4" t="s">
        <v>206</v>
      </c>
      <c r="F68" s="4">
        <v>8753732</v>
      </c>
      <c r="G68" s="4">
        <v>8753857</v>
      </c>
      <c r="H68" s="4">
        <f t="shared" si="5"/>
        <v>125</v>
      </c>
      <c r="I68" s="4">
        <v>3</v>
      </c>
      <c r="J68" s="4">
        <f t="shared" si="6"/>
        <v>5</v>
      </c>
      <c r="K68" s="3">
        <v>221.5</v>
      </c>
      <c r="L68" s="3">
        <v>50.344999999999999</v>
      </c>
      <c r="M68" s="3">
        <v>108.72199999999999</v>
      </c>
      <c r="N68" s="3">
        <v>14.912000000000001</v>
      </c>
      <c r="O68" s="46">
        <f t="shared" si="7"/>
        <v>0.49084424379232505</v>
      </c>
      <c r="P68" s="23">
        <f t="shared" si="8"/>
        <v>7.5230786617115797E-2</v>
      </c>
      <c r="Q68" s="9">
        <f t="shared" si="9"/>
        <v>1.3064882509183917E-11</v>
      </c>
      <c r="R68" s="26" t="s">
        <v>674</v>
      </c>
    </row>
    <row r="69" spans="2:18">
      <c r="B69" s="3" t="s">
        <v>456</v>
      </c>
      <c r="C69" s="35" t="s">
        <v>695</v>
      </c>
      <c r="D69" s="4" t="s">
        <v>350</v>
      </c>
      <c r="E69" s="4" t="s">
        <v>206</v>
      </c>
      <c r="F69" s="4">
        <v>11927019</v>
      </c>
      <c r="G69" s="4">
        <v>11927134</v>
      </c>
      <c r="H69" s="4">
        <f t="shared" si="5"/>
        <v>115</v>
      </c>
      <c r="I69" s="4">
        <v>3</v>
      </c>
      <c r="J69" s="4">
        <f t="shared" si="6"/>
        <v>4.5999999999999996</v>
      </c>
      <c r="K69" s="3">
        <v>264.185</v>
      </c>
      <c r="L69" s="3">
        <v>79.319000000000003</v>
      </c>
      <c r="M69" s="3">
        <v>130.05600000000001</v>
      </c>
      <c r="N69" s="3">
        <v>15.635999999999999</v>
      </c>
      <c r="O69" s="46">
        <f t="shared" si="7"/>
        <v>0.49229138671764111</v>
      </c>
      <c r="P69" s="23">
        <f t="shared" si="8"/>
        <v>9.1922968931626575E-2</v>
      </c>
      <c r="Q69" s="9">
        <f t="shared" si="9"/>
        <v>3.3288722223190348E-8</v>
      </c>
      <c r="R69" s="26" t="s">
        <v>675</v>
      </c>
    </row>
    <row r="70" spans="2:18">
      <c r="B70" s="5" t="s">
        <v>582</v>
      </c>
      <c r="C70" s="33" t="s">
        <v>692</v>
      </c>
      <c r="D70" s="4" t="s">
        <v>327</v>
      </c>
      <c r="E70" s="4" t="s">
        <v>206</v>
      </c>
      <c r="F70" s="4">
        <v>7555151</v>
      </c>
      <c r="G70" s="4">
        <v>7555292</v>
      </c>
      <c r="H70" s="4">
        <f t="shared" si="5"/>
        <v>141</v>
      </c>
      <c r="I70" s="4">
        <v>5</v>
      </c>
      <c r="J70" s="4">
        <f t="shared" si="6"/>
        <v>5.64</v>
      </c>
      <c r="K70" s="3">
        <v>386.70100000000002</v>
      </c>
      <c r="L70" s="3">
        <v>52.030999999999999</v>
      </c>
      <c r="M70" s="3">
        <v>191.76599999999999</v>
      </c>
      <c r="N70" s="3">
        <v>22.094000000000001</v>
      </c>
      <c r="O70" s="46">
        <f t="shared" si="7"/>
        <v>0.495902519000468</v>
      </c>
      <c r="P70" s="23">
        <f t="shared" si="8"/>
        <v>3.9284794938662278E-2</v>
      </c>
      <c r="Q70" s="6">
        <f t="shared" si="9"/>
        <v>0</v>
      </c>
      <c r="R70" s="26" t="s">
        <v>674</v>
      </c>
    </row>
    <row r="71" spans="2:18">
      <c r="B71" s="5" t="s">
        <v>583</v>
      </c>
      <c r="C71" s="33" t="s">
        <v>692</v>
      </c>
      <c r="D71" s="4" t="s">
        <v>327</v>
      </c>
      <c r="E71" s="4" t="s">
        <v>206</v>
      </c>
      <c r="F71" s="4">
        <v>7555151</v>
      </c>
      <c r="G71" s="4">
        <v>7555292</v>
      </c>
      <c r="H71" s="4">
        <f t="shared" si="5"/>
        <v>141</v>
      </c>
      <c r="I71" s="4">
        <v>5</v>
      </c>
      <c r="J71" s="4">
        <f t="shared" si="6"/>
        <v>5.64</v>
      </c>
      <c r="K71" s="3">
        <v>386.70100000000002</v>
      </c>
      <c r="L71" s="3">
        <v>52.030999999999999</v>
      </c>
      <c r="M71" s="3">
        <v>191.76599999999999</v>
      </c>
      <c r="N71" s="3">
        <v>22.094000000000001</v>
      </c>
      <c r="O71" s="46">
        <f t="shared" si="7"/>
        <v>0.495902519000468</v>
      </c>
      <c r="P71" s="23">
        <f t="shared" si="8"/>
        <v>3.9284794938662278E-2</v>
      </c>
      <c r="Q71" s="6">
        <f t="shared" si="9"/>
        <v>0</v>
      </c>
      <c r="R71" s="26" t="s">
        <v>674</v>
      </c>
    </row>
    <row r="72" spans="2:18">
      <c r="B72" s="5" t="s">
        <v>60</v>
      </c>
      <c r="C72" s="33" t="s">
        <v>696</v>
      </c>
      <c r="D72" s="4" t="s">
        <v>339</v>
      </c>
      <c r="E72" s="4" t="s">
        <v>341</v>
      </c>
      <c r="F72" s="4">
        <v>11373198</v>
      </c>
      <c r="G72" s="4">
        <v>11373753</v>
      </c>
      <c r="H72" s="4">
        <f t="shared" si="5"/>
        <v>555</v>
      </c>
      <c r="I72" s="4">
        <v>21</v>
      </c>
      <c r="J72" s="4">
        <f t="shared" si="6"/>
        <v>22.2</v>
      </c>
      <c r="K72" s="3">
        <v>5856.7349999999997</v>
      </c>
      <c r="L72" s="3">
        <v>701.17</v>
      </c>
      <c r="M72" s="3">
        <v>2952.527</v>
      </c>
      <c r="N72" s="3">
        <v>309.71899999999999</v>
      </c>
      <c r="O72" s="46">
        <f t="shared" si="7"/>
        <v>0.5041250799293463</v>
      </c>
      <c r="P72" s="23">
        <f t="shared" si="8"/>
        <v>1.7510769339530399E-2</v>
      </c>
      <c r="Q72" s="6">
        <f t="shared" si="9"/>
        <v>0</v>
      </c>
      <c r="R72" s="26" t="s">
        <v>675</v>
      </c>
    </row>
    <row r="73" spans="2:18">
      <c r="B73" s="5" t="s">
        <v>60</v>
      </c>
      <c r="C73" s="33" t="s">
        <v>696</v>
      </c>
      <c r="D73" s="4" t="s">
        <v>339</v>
      </c>
      <c r="E73" s="4" t="s">
        <v>205</v>
      </c>
      <c r="F73" s="4">
        <v>11374455</v>
      </c>
      <c r="G73" s="4">
        <v>11375375</v>
      </c>
      <c r="H73" s="4">
        <f t="shared" si="5"/>
        <v>920</v>
      </c>
      <c r="I73" s="4">
        <v>35</v>
      </c>
      <c r="J73" s="4">
        <f t="shared" si="6"/>
        <v>36.799999999999997</v>
      </c>
      <c r="K73" s="3">
        <v>4923.893</v>
      </c>
      <c r="L73" s="3">
        <v>582.26499999999999</v>
      </c>
      <c r="M73" s="3">
        <v>2485.556</v>
      </c>
      <c r="N73" s="3">
        <v>272.93099999999998</v>
      </c>
      <c r="O73" s="46">
        <f t="shared" si="7"/>
        <v>0.50479488486041435</v>
      </c>
      <c r="P73" s="23">
        <f t="shared" si="8"/>
        <v>1.3769313464702134E-2</v>
      </c>
      <c r="Q73" s="6">
        <f t="shared" si="9"/>
        <v>0</v>
      </c>
      <c r="R73" s="26" t="s">
        <v>675</v>
      </c>
    </row>
    <row r="74" spans="2:18">
      <c r="B74" s="5" t="s">
        <v>944</v>
      </c>
      <c r="C74" s="33" t="s">
        <v>694</v>
      </c>
      <c r="D74" s="4" t="s">
        <v>339</v>
      </c>
      <c r="E74" s="4" t="s">
        <v>39</v>
      </c>
      <c r="F74" s="4">
        <v>5471615</v>
      </c>
      <c r="G74" s="4">
        <v>5471805</v>
      </c>
      <c r="H74" s="4">
        <f t="shared" si="5"/>
        <v>190</v>
      </c>
      <c r="I74" s="4">
        <v>7</v>
      </c>
      <c r="J74" s="4">
        <f t="shared" si="6"/>
        <v>7.6</v>
      </c>
      <c r="K74" s="3">
        <v>644.41200000000003</v>
      </c>
      <c r="L74" s="3">
        <v>78.313000000000002</v>
      </c>
      <c r="M74" s="3">
        <v>325.48399999999998</v>
      </c>
      <c r="N74" s="3">
        <v>31.914000000000001</v>
      </c>
      <c r="O74" s="46">
        <f t="shared" si="7"/>
        <v>0.50508680781860049</v>
      </c>
      <c r="P74" s="23">
        <f t="shared" si="8"/>
        <v>2.9809670813409184E-2</v>
      </c>
      <c r="Q74" s="6">
        <f t="shared" si="9"/>
        <v>0</v>
      </c>
      <c r="R74" s="26" t="s">
        <v>674</v>
      </c>
    </row>
    <row r="75" spans="2:18">
      <c r="B75" s="5" t="s">
        <v>945</v>
      </c>
      <c r="C75" s="33" t="s">
        <v>694</v>
      </c>
      <c r="D75" s="4" t="s">
        <v>339</v>
      </c>
      <c r="E75" s="4" t="s">
        <v>341</v>
      </c>
      <c r="F75" s="4">
        <v>5471615</v>
      </c>
      <c r="G75" s="4">
        <v>5471805</v>
      </c>
      <c r="H75" s="4">
        <f t="shared" si="5"/>
        <v>190</v>
      </c>
      <c r="I75" s="4">
        <v>7</v>
      </c>
      <c r="J75" s="4">
        <f t="shared" si="6"/>
        <v>7.6</v>
      </c>
      <c r="K75" s="3">
        <v>644.41200000000003</v>
      </c>
      <c r="L75" s="3">
        <v>78.313000000000002</v>
      </c>
      <c r="M75" s="3">
        <v>325.48399999999998</v>
      </c>
      <c r="N75" s="3">
        <v>31.914000000000001</v>
      </c>
      <c r="O75" s="46">
        <f t="shared" si="7"/>
        <v>0.50508680781860049</v>
      </c>
      <c r="P75" s="23">
        <f t="shared" si="8"/>
        <v>2.9809670813409184E-2</v>
      </c>
      <c r="Q75" s="6">
        <f t="shared" si="9"/>
        <v>0</v>
      </c>
      <c r="R75" s="26" t="s">
        <v>674</v>
      </c>
    </row>
    <row r="76" spans="2:18">
      <c r="B76" s="5" t="s">
        <v>100</v>
      </c>
      <c r="C76" s="33" t="s">
        <v>1042</v>
      </c>
      <c r="D76" s="4" t="s">
        <v>329</v>
      </c>
      <c r="E76" s="4" t="s">
        <v>39</v>
      </c>
      <c r="F76" s="4">
        <v>5729043</v>
      </c>
      <c r="G76" s="4">
        <v>5729754</v>
      </c>
      <c r="H76" s="4">
        <f t="shared" si="5"/>
        <v>711</v>
      </c>
      <c r="I76" s="4">
        <v>26</v>
      </c>
      <c r="J76" s="4">
        <f t="shared" si="6"/>
        <v>28.44</v>
      </c>
      <c r="K76" s="3">
        <v>833.41700000000003</v>
      </c>
      <c r="L76" s="3">
        <v>120.303</v>
      </c>
      <c r="M76" s="3">
        <v>427.34199999999998</v>
      </c>
      <c r="N76" s="3">
        <v>45.207000000000001</v>
      </c>
      <c r="O76" s="46">
        <f t="shared" si="7"/>
        <v>0.51275891900453185</v>
      </c>
      <c r="P76" s="23">
        <f t="shared" si="8"/>
        <v>1.7996484247442414E-2</v>
      </c>
      <c r="Q76" s="6">
        <f t="shared" si="9"/>
        <v>0</v>
      </c>
      <c r="R76" s="26" t="s">
        <v>675</v>
      </c>
    </row>
    <row r="77" spans="2:18">
      <c r="B77" s="3" t="s">
        <v>128</v>
      </c>
      <c r="C77" s="4" t="s">
        <v>128</v>
      </c>
      <c r="D77" s="4" t="s">
        <v>327</v>
      </c>
      <c r="E77" s="4" t="s">
        <v>206</v>
      </c>
      <c r="F77" s="4">
        <v>4450631</v>
      </c>
      <c r="G77" s="4">
        <v>4450715</v>
      </c>
      <c r="H77" s="4">
        <f t="shared" si="5"/>
        <v>84</v>
      </c>
      <c r="I77" s="4">
        <v>3</v>
      </c>
      <c r="J77" s="4">
        <f t="shared" si="6"/>
        <v>3.36</v>
      </c>
      <c r="K77" s="3">
        <v>327.98200000000003</v>
      </c>
      <c r="L77" s="3">
        <v>60.033000000000001</v>
      </c>
      <c r="M77" s="3">
        <v>168.25899999999999</v>
      </c>
      <c r="N77" s="3">
        <v>22</v>
      </c>
      <c r="O77" s="46">
        <f t="shared" si="7"/>
        <v>0.51301290924501941</v>
      </c>
      <c r="P77" s="23">
        <f t="shared" si="8"/>
        <v>6.6624883317609268E-2</v>
      </c>
      <c r="Q77" s="9">
        <f t="shared" si="9"/>
        <v>2.6845192735436285E-13</v>
      </c>
      <c r="R77" s="26" t="s">
        <v>675</v>
      </c>
    </row>
    <row r="78" spans="2:18">
      <c r="B78" s="3" t="s">
        <v>1084</v>
      </c>
      <c r="C78" s="4" t="s">
        <v>425</v>
      </c>
      <c r="D78" s="4" t="s">
        <v>339</v>
      </c>
      <c r="E78" s="4" t="s">
        <v>209</v>
      </c>
      <c r="F78" s="4">
        <v>12031118</v>
      </c>
      <c r="G78" s="4">
        <v>12031242</v>
      </c>
      <c r="H78" s="4">
        <f t="shared" si="5"/>
        <v>124</v>
      </c>
      <c r="I78" s="4">
        <v>4</v>
      </c>
      <c r="J78" s="4">
        <f t="shared" si="6"/>
        <v>4.96</v>
      </c>
      <c r="K78" s="3">
        <v>214</v>
      </c>
      <c r="L78" s="3">
        <v>57.08</v>
      </c>
      <c r="M78" s="3">
        <v>110.02800000000001</v>
      </c>
      <c r="N78" s="3">
        <v>12.128</v>
      </c>
      <c r="O78" s="46">
        <f t="shared" si="7"/>
        <v>0.51414953271028041</v>
      </c>
      <c r="P78" s="23">
        <f t="shared" si="8"/>
        <v>7.4193676254790619E-2</v>
      </c>
      <c r="Q78" s="9">
        <f t="shared" si="9"/>
        <v>5.8153704074470625E-11</v>
      </c>
      <c r="R78" s="26" t="s">
        <v>674</v>
      </c>
    </row>
    <row r="79" spans="2:18">
      <c r="B79" s="5" t="s">
        <v>638</v>
      </c>
      <c r="C79" s="32" t="s">
        <v>638</v>
      </c>
      <c r="D79" s="4" t="s">
        <v>350</v>
      </c>
      <c r="E79" s="4" t="s">
        <v>206</v>
      </c>
      <c r="F79" s="4">
        <v>4297262</v>
      </c>
      <c r="G79" s="4">
        <v>4297660</v>
      </c>
      <c r="H79" s="4">
        <f t="shared" si="5"/>
        <v>398</v>
      </c>
      <c r="I79" s="4">
        <v>4</v>
      </c>
      <c r="J79" s="4">
        <f t="shared" si="6"/>
        <v>15.92</v>
      </c>
      <c r="K79" s="3">
        <v>300.15300000000002</v>
      </c>
      <c r="L79" s="3">
        <v>70.953999999999994</v>
      </c>
      <c r="M79" s="3">
        <v>155.11099999999999</v>
      </c>
      <c r="N79" s="3">
        <v>18.440000000000001</v>
      </c>
      <c r="O79" s="46">
        <f t="shared" si="7"/>
        <v>0.51677311237935308</v>
      </c>
      <c r="P79" s="23">
        <f t="shared" si="8"/>
        <v>6.8369794303349857E-2</v>
      </c>
      <c r="Q79" s="9">
        <f t="shared" si="9"/>
        <v>1.5736301151036969E-12</v>
      </c>
      <c r="R79" s="26" t="s">
        <v>675</v>
      </c>
    </row>
    <row r="80" spans="2:18">
      <c r="B80" s="3" t="s">
        <v>73</v>
      </c>
      <c r="C80" s="35" t="s">
        <v>999</v>
      </c>
      <c r="D80" s="4" t="s">
        <v>339</v>
      </c>
      <c r="E80" s="4" t="s">
        <v>208</v>
      </c>
      <c r="F80" s="4">
        <v>3924073</v>
      </c>
      <c r="G80" s="4">
        <v>3924170</v>
      </c>
      <c r="H80" s="4">
        <f t="shared" si="5"/>
        <v>97</v>
      </c>
      <c r="I80" s="4">
        <v>3</v>
      </c>
      <c r="J80" s="4">
        <f t="shared" si="6"/>
        <v>3.88</v>
      </c>
      <c r="K80" s="3">
        <v>259.5</v>
      </c>
      <c r="L80" s="3">
        <v>23.744</v>
      </c>
      <c r="M80" s="3">
        <v>135.018</v>
      </c>
      <c r="N80" s="3">
        <v>17.634</v>
      </c>
      <c r="O80" s="46">
        <f t="shared" si="7"/>
        <v>0.5203005780346821</v>
      </c>
      <c r="P80" s="23">
        <f t="shared" si="8"/>
        <v>4.7903165260548608E-2</v>
      </c>
      <c r="Q80" s="6">
        <f t="shared" si="9"/>
        <v>0</v>
      </c>
      <c r="R80" s="26" t="s">
        <v>675</v>
      </c>
    </row>
    <row r="81" spans="2:18">
      <c r="B81" s="3" t="s">
        <v>252</v>
      </c>
      <c r="C81" s="4" t="s">
        <v>252</v>
      </c>
      <c r="D81" s="4" t="s">
        <v>350</v>
      </c>
      <c r="E81" s="4" t="s">
        <v>205</v>
      </c>
      <c r="F81" s="4">
        <v>7947039</v>
      </c>
      <c r="G81" s="4">
        <v>7947135</v>
      </c>
      <c r="H81" s="4">
        <f t="shared" si="5"/>
        <v>96</v>
      </c>
      <c r="I81" s="4">
        <v>3</v>
      </c>
      <c r="J81" s="4">
        <f t="shared" si="6"/>
        <v>3.84</v>
      </c>
      <c r="K81" s="3">
        <v>140.55500000000001</v>
      </c>
      <c r="L81" s="3">
        <v>21.606999999999999</v>
      </c>
      <c r="M81" s="3">
        <v>73.278000000000006</v>
      </c>
      <c r="N81" s="3">
        <v>10.977</v>
      </c>
      <c r="O81" s="46">
        <f t="shared" si="7"/>
        <v>0.52134751520757006</v>
      </c>
      <c r="P81" s="23">
        <f t="shared" si="8"/>
        <v>6.4607581830542909E-2</v>
      </c>
      <c r="Q81" s="9">
        <f t="shared" si="9"/>
        <v>1.27675647831893E-13</v>
      </c>
      <c r="R81" s="26" t="s">
        <v>675</v>
      </c>
    </row>
    <row r="82" spans="2:18">
      <c r="B82" s="3" t="s">
        <v>372</v>
      </c>
      <c r="C82" s="35" t="s">
        <v>737</v>
      </c>
      <c r="D82" s="4" t="s">
        <v>332</v>
      </c>
      <c r="E82" s="4" t="s">
        <v>341</v>
      </c>
      <c r="F82" s="4">
        <v>13981167</v>
      </c>
      <c r="G82" s="4">
        <v>13981550</v>
      </c>
      <c r="H82" s="4">
        <f t="shared" si="5"/>
        <v>383</v>
      </c>
      <c r="I82" s="4">
        <v>4</v>
      </c>
      <c r="J82" s="4">
        <f t="shared" si="6"/>
        <v>15.32</v>
      </c>
      <c r="K82" s="3">
        <v>860.98500000000001</v>
      </c>
      <c r="L82" s="3">
        <v>235.85900000000001</v>
      </c>
      <c r="M82" s="3">
        <v>450.86</v>
      </c>
      <c r="N82" s="3">
        <v>84.572999999999993</v>
      </c>
      <c r="O82" s="46">
        <f t="shared" si="7"/>
        <v>0.52365604511112274</v>
      </c>
      <c r="P82" s="23">
        <f t="shared" si="8"/>
        <v>8.6929441384529071E-2</v>
      </c>
      <c r="Q82" s="9">
        <f t="shared" si="9"/>
        <v>4.2613916617639802E-8</v>
      </c>
      <c r="R82" s="26" t="s">
        <v>675</v>
      </c>
    </row>
    <row r="83" spans="2:18">
      <c r="B83" s="5" t="s">
        <v>60</v>
      </c>
      <c r="C83" s="33" t="s">
        <v>696</v>
      </c>
      <c r="D83" s="4" t="s">
        <v>339</v>
      </c>
      <c r="E83" s="4" t="s">
        <v>721</v>
      </c>
      <c r="F83" s="4">
        <v>11376608</v>
      </c>
      <c r="G83" s="4">
        <v>11376940</v>
      </c>
      <c r="H83" s="4">
        <f t="shared" si="5"/>
        <v>332</v>
      </c>
      <c r="I83" s="4">
        <v>12</v>
      </c>
      <c r="J83" s="4">
        <f t="shared" si="6"/>
        <v>13.28</v>
      </c>
      <c r="K83" s="3">
        <v>4714.2510000000002</v>
      </c>
      <c r="L83" s="3">
        <v>585.09500000000003</v>
      </c>
      <c r="M83" s="3">
        <v>2470.6149999999998</v>
      </c>
      <c r="N83" s="3">
        <v>289.822</v>
      </c>
      <c r="O83" s="46">
        <f t="shared" si="7"/>
        <v>0.52407370757305871</v>
      </c>
      <c r="P83" s="23">
        <f t="shared" si="8"/>
        <v>2.5836383408100048E-2</v>
      </c>
      <c r="Q83" s="6">
        <f t="shared" si="9"/>
        <v>0</v>
      </c>
      <c r="R83" s="26" t="s">
        <v>675</v>
      </c>
    </row>
    <row r="84" spans="2:18">
      <c r="B84" s="3" t="s">
        <v>429</v>
      </c>
      <c r="C84" s="35" t="s">
        <v>946</v>
      </c>
      <c r="D84" s="4" t="s">
        <v>350</v>
      </c>
      <c r="E84" s="4" t="s">
        <v>209</v>
      </c>
      <c r="F84" s="4">
        <v>9871019</v>
      </c>
      <c r="G84" s="4">
        <v>9871239</v>
      </c>
      <c r="H84" s="4">
        <f t="shared" si="5"/>
        <v>220</v>
      </c>
      <c r="I84" s="4">
        <v>3</v>
      </c>
      <c r="J84" s="4">
        <f t="shared" si="6"/>
        <v>8.8000000000000007</v>
      </c>
      <c r="K84" s="3">
        <v>357.51799999999997</v>
      </c>
      <c r="L84" s="3">
        <v>86.539000000000001</v>
      </c>
      <c r="M84" s="3">
        <v>187.55600000000001</v>
      </c>
      <c r="N84" s="3">
        <v>20.052</v>
      </c>
      <c r="O84" s="46">
        <f t="shared" si="7"/>
        <v>0.52460575411587673</v>
      </c>
      <c r="P84" s="23">
        <f t="shared" si="8"/>
        <v>8.0146750100098807E-2</v>
      </c>
      <c r="Q84" s="9">
        <f t="shared" si="9"/>
        <v>3.0009292828481193E-9</v>
      </c>
      <c r="R84" s="26" t="s">
        <v>675</v>
      </c>
    </row>
    <row r="85" spans="2:18">
      <c r="B85" s="5" t="s">
        <v>100</v>
      </c>
      <c r="C85" s="33" t="s">
        <v>1042</v>
      </c>
      <c r="D85" s="4" t="s">
        <v>329</v>
      </c>
      <c r="E85" s="4" t="s">
        <v>341</v>
      </c>
      <c r="F85" s="4">
        <v>5728357</v>
      </c>
      <c r="G85" s="4">
        <v>5728998</v>
      </c>
      <c r="H85" s="4">
        <f t="shared" si="5"/>
        <v>641</v>
      </c>
      <c r="I85" s="4">
        <v>23</v>
      </c>
      <c r="J85" s="4">
        <f t="shared" si="6"/>
        <v>25.64</v>
      </c>
      <c r="K85" s="3">
        <v>799.16899999999998</v>
      </c>
      <c r="L85" s="3">
        <v>110.581</v>
      </c>
      <c r="M85" s="3">
        <v>420.029</v>
      </c>
      <c r="N85" s="3">
        <v>46.917000000000002</v>
      </c>
      <c r="O85" s="46">
        <f t="shared" si="7"/>
        <v>0.52558219850870092</v>
      </c>
      <c r="P85" s="23">
        <f t="shared" si="8"/>
        <v>1.9488497757542966E-2</v>
      </c>
      <c r="Q85" s="6">
        <f t="shared" si="9"/>
        <v>0</v>
      </c>
      <c r="R85" s="26" t="s">
        <v>675</v>
      </c>
    </row>
    <row r="86" spans="2:18">
      <c r="B86" s="3" t="s">
        <v>428</v>
      </c>
      <c r="C86" s="35" t="s">
        <v>1085</v>
      </c>
      <c r="D86" s="4" t="s">
        <v>329</v>
      </c>
      <c r="E86" s="4" t="s">
        <v>211</v>
      </c>
      <c r="F86" s="4">
        <v>6251403</v>
      </c>
      <c r="G86" s="4">
        <v>6251540</v>
      </c>
      <c r="H86" s="4">
        <f t="shared" si="5"/>
        <v>137</v>
      </c>
      <c r="I86" s="4">
        <v>3</v>
      </c>
      <c r="J86" s="4">
        <f t="shared" si="6"/>
        <v>5.48</v>
      </c>
      <c r="K86" s="3">
        <v>980.24</v>
      </c>
      <c r="L86" s="3">
        <v>125.06399999999999</v>
      </c>
      <c r="M86" s="3">
        <v>518.03599999999994</v>
      </c>
      <c r="N86" s="3">
        <v>68.597999999999999</v>
      </c>
      <c r="O86" s="46">
        <f t="shared" si="7"/>
        <v>0.52847873990043248</v>
      </c>
      <c r="P86" s="23">
        <f t="shared" si="8"/>
        <v>5.6105796445243709E-2</v>
      </c>
      <c r="Q86" s="6">
        <f t="shared" si="9"/>
        <v>0</v>
      </c>
      <c r="R86" s="26" t="s">
        <v>675</v>
      </c>
    </row>
    <row r="87" spans="2:18">
      <c r="B87" s="3" t="s">
        <v>6</v>
      </c>
      <c r="C87" s="4" t="s">
        <v>6</v>
      </c>
      <c r="D87" s="4" t="s">
        <v>329</v>
      </c>
      <c r="E87" s="4" t="s">
        <v>341</v>
      </c>
      <c r="F87" s="4">
        <v>4092492</v>
      </c>
      <c r="G87" s="4">
        <v>4092755</v>
      </c>
      <c r="H87" s="4">
        <f t="shared" si="5"/>
        <v>263</v>
      </c>
      <c r="I87" s="4">
        <v>9</v>
      </c>
      <c r="J87" s="4">
        <f t="shared" si="6"/>
        <v>10.52</v>
      </c>
      <c r="K87" s="3">
        <v>309.315</v>
      </c>
      <c r="L87" s="3">
        <v>140.65199999999999</v>
      </c>
      <c r="M87" s="3">
        <v>163.69800000000001</v>
      </c>
      <c r="N87" s="3">
        <v>18.003</v>
      </c>
      <c r="O87" s="46">
        <f t="shared" si="7"/>
        <v>0.52922748654284468</v>
      </c>
      <c r="P87" s="23">
        <f t="shared" si="8"/>
        <v>8.2529709998559478E-2</v>
      </c>
      <c r="Q87" s="9">
        <f t="shared" si="9"/>
        <v>1.1683638945214625E-8</v>
      </c>
      <c r="R87" s="26" t="s">
        <v>675</v>
      </c>
    </row>
    <row r="88" spans="2:18">
      <c r="B88" s="3" t="s">
        <v>648</v>
      </c>
      <c r="C88" s="4" t="s">
        <v>648</v>
      </c>
      <c r="D88" s="4" t="s">
        <v>339</v>
      </c>
      <c r="E88" s="4" t="s">
        <v>205</v>
      </c>
      <c r="F88" s="4">
        <v>8599993</v>
      </c>
      <c r="G88" s="4">
        <v>8600083</v>
      </c>
      <c r="H88" s="4">
        <f t="shared" si="5"/>
        <v>90</v>
      </c>
      <c r="I88" s="4">
        <v>3</v>
      </c>
      <c r="J88" s="4">
        <f t="shared" si="6"/>
        <v>3.6</v>
      </c>
      <c r="K88" s="3">
        <v>197.94499999999999</v>
      </c>
      <c r="L88" s="3">
        <v>22.359000000000002</v>
      </c>
      <c r="M88" s="3">
        <v>105.315</v>
      </c>
      <c r="N88" s="3">
        <v>13.414</v>
      </c>
      <c r="O88" s="46">
        <f t="shared" si="7"/>
        <v>0.53204172876304023</v>
      </c>
      <c r="P88" s="23">
        <f t="shared" si="8"/>
        <v>5.2293826936106742E-2</v>
      </c>
      <c r="Q88" s="6">
        <f t="shared" si="9"/>
        <v>0</v>
      </c>
      <c r="R88" s="26" t="s">
        <v>675</v>
      </c>
    </row>
    <row r="89" spans="2:18">
      <c r="B89" s="3" t="s">
        <v>4</v>
      </c>
      <c r="C89" s="35" t="s">
        <v>1034</v>
      </c>
      <c r="D89" s="4" t="s">
        <v>350</v>
      </c>
      <c r="E89" s="4" t="s">
        <v>206</v>
      </c>
      <c r="F89" s="4">
        <v>11271322</v>
      </c>
      <c r="G89" s="4">
        <v>11271432</v>
      </c>
      <c r="H89" s="4">
        <f t="shared" ref="H89:H152" si="10">G89-F89</f>
        <v>110</v>
      </c>
      <c r="I89" s="4">
        <v>3</v>
      </c>
      <c r="J89" s="4">
        <f t="shared" ref="J89:J152" si="11">H89/25</f>
        <v>4.4000000000000004</v>
      </c>
      <c r="K89" s="3">
        <v>1210.6479999999999</v>
      </c>
      <c r="L89" s="3">
        <v>208.44300000000001</v>
      </c>
      <c r="M89" s="3">
        <v>645.18499999999995</v>
      </c>
      <c r="N89" s="3">
        <v>58.826000000000001</v>
      </c>
      <c r="O89" s="46">
        <f t="shared" ref="O89:O152" si="12">M89/K89</f>
        <v>0.53292534246122736</v>
      </c>
      <c r="P89" s="23">
        <f t="shared" ref="P89:P152" si="13">(M89/(SQRT(I89)*K89)*SQRT((L89/K89)^2+(N89/M89)^2))</f>
        <v>5.9945120246991286E-2</v>
      </c>
      <c r="Q89" s="6">
        <f t="shared" ref="Q89:Q152" si="14">2*(1-NORMSDIST(ABS(O89-1)/P89))</f>
        <v>6.6613381477509392E-15</v>
      </c>
      <c r="R89" s="26" t="s">
        <v>675</v>
      </c>
    </row>
    <row r="90" spans="2:18">
      <c r="B90" s="5" t="s">
        <v>918</v>
      </c>
      <c r="C90" s="33" t="s">
        <v>916</v>
      </c>
      <c r="D90" s="4" t="s">
        <v>327</v>
      </c>
      <c r="E90" s="4" t="s">
        <v>211</v>
      </c>
      <c r="F90" s="4">
        <v>75951</v>
      </c>
      <c r="G90" s="4">
        <v>76112</v>
      </c>
      <c r="H90" s="4">
        <f t="shared" si="10"/>
        <v>161</v>
      </c>
      <c r="I90" s="4">
        <v>5</v>
      </c>
      <c r="J90" s="4">
        <f t="shared" si="11"/>
        <v>6.44</v>
      </c>
      <c r="K90" s="3">
        <v>2450.11</v>
      </c>
      <c r="L90" s="3">
        <v>287.09500000000003</v>
      </c>
      <c r="M90" s="3">
        <v>1307.1790000000001</v>
      </c>
      <c r="N90" s="3">
        <v>154.535</v>
      </c>
      <c r="O90" s="46">
        <f t="shared" si="12"/>
        <v>0.53351849508797566</v>
      </c>
      <c r="P90" s="23">
        <f t="shared" si="13"/>
        <v>3.9714942249725424E-2</v>
      </c>
      <c r="Q90" s="6">
        <f t="shared" si="14"/>
        <v>0</v>
      </c>
      <c r="R90" s="26" t="s">
        <v>674</v>
      </c>
    </row>
    <row r="91" spans="2:18">
      <c r="B91" s="5" t="s">
        <v>918</v>
      </c>
      <c r="C91" s="33" t="s">
        <v>916</v>
      </c>
      <c r="D91" s="4" t="s">
        <v>327</v>
      </c>
      <c r="E91" s="4" t="s">
        <v>721</v>
      </c>
      <c r="F91" s="4">
        <v>75951</v>
      </c>
      <c r="G91" s="4">
        <v>76112</v>
      </c>
      <c r="H91" s="4">
        <f t="shared" si="10"/>
        <v>161</v>
      </c>
      <c r="I91" s="4">
        <v>5</v>
      </c>
      <c r="J91" s="4">
        <f t="shared" si="11"/>
        <v>6.44</v>
      </c>
      <c r="K91" s="3">
        <v>2450.11</v>
      </c>
      <c r="L91" s="3">
        <v>287.09500000000003</v>
      </c>
      <c r="M91" s="3">
        <v>1307.1790000000001</v>
      </c>
      <c r="N91" s="3">
        <v>154.535</v>
      </c>
      <c r="O91" s="46">
        <f t="shared" si="12"/>
        <v>0.53351849508797566</v>
      </c>
      <c r="P91" s="23">
        <f t="shared" si="13"/>
        <v>3.9714942249725424E-2</v>
      </c>
      <c r="Q91" s="6">
        <f t="shared" si="14"/>
        <v>0</v>
      </c>
      <c r="R91" s="26" t="s">
        <v>674</v>
      </c>
    </row>
    <row r="92" spans="2:18">
      <c r="B92" s="3" t="s">
        <v>8</v>
      </c>
      <c r="C92" s="35" t="s">
        <v>1035</v>
      </c>
      <c r="D92" s="4" t="s">
        <v>350</v>
      </c>
      <c r="E92" s="4" t="s">
        <v>205</v>
      </c>
      <c r="F92" s="4">
        <v>5172081</v>
      </c>
      <c r="G92" s="4">
        <v>5172198</v>
      </c>
      <c r="H92" s="4">
        <f t="shared" si="10"/>
        <v>117</v>
      </c>
      <c r="I92" s="4">
        <v>3</v>
      </c>
      <c r="J92" s="4">
        <f t="shared" si="11"/>
        <v>4.68</v>
      </c>
      <c r="K92" s="3">
        <v>252.75899999999999</v>
      </c>
      <c r="L92" s="3">
        <v>66.051000000000002</v>
      </c>
      <c r="M92" s="3">
        <v>135.667</v>
      </c>
      <c r="N92" s="3">
        <v>17.699000000000002</v>
      </c>
      <c r="O92" s="46">
        <f t="shared" si="12"/>
        <v>0.53674448783228301</v>
      </c>
      <c r="P92" s="23">
        <f t="shared" si="13"/>
        <v>9.0510976883676889E-2</v>
      </c>
      <c r="Q92" s="9">
        <f t="shared" si="14"/>
        <v>3.0842511677953155E-7</v>
      </c>
      <c r="R92" s="26" t="s">
        <v>675</v>
      </c>
    </row>
    <row r="93" spans="2:18">
      <c r="B93" s="5" t="s">
        <v>582</v>
      </c>
      <c r="C93" s="33" t="s">
        <v>692</v>
      </c>
      <c r="D93" s="4" t="s">
        <v>327</v>
      </c>
      <c r="E93" s="4" t="s">
        <v>721</v>
      </c>
      <c r="F93" s="4">
        <v>7558921</v>
      </c>
      <c r="G93" s="4">
        <v>7559175</v>
      </c>
      <c r="H93" s="4">
        <f t="shared" si="10"/>
        <v>254</v>
      </c>
      <c r="I93" s="4">
        <v>9</v>
      </c>
      <c r="J93" s="4">
        <f t="shared" si="11"/>
        <v>10.16</v>
      </c>
      <c r="K93" s="3">
        <v>395.54300000000001</v>
      </c>
      <c r="L93" s="3">
        <v>57.154000000000003</v>
      </c>
      <c r="M93" s="3">
        <v>212.506</v>
      </c>
      <c r="N93" s="3">
        <v>25.393999999999998</v>
      </c>
      <c r="O93" s="46">
        <f t="shared" si="12"/>
        <v>0.53725132286502353</v>
      </c>
      <c r="P93" s="23">
        <f t="shared" si="13"/>
        <v>3.3579301358201703E-2</v>
      </c>
      <c r="Q93" s="6">
        <f t="shared" si="14"/>
        <v>0</v>
      </c>
      <c r="R93" s="26" t="s">
        <v>674</v>
      </c>
    </row>
    <row r="94" spans="2:18">
      <c r="B94" s="5" t="s">
        <v>583</v>
      </c>
      <c r="C94" s="33" t="s">
        <v>692</v>
      </c>
      <c r="D94" s="4" t="s">
        <v>327</v>
      </c>
      <c r="E94" s="4" t="s">
        <v>721</v>
      </c>
      <c r="F94" s="4">
        <v>7558921</v>
      </c>
      <c r="G94" s="4">
        <v>7559175</v>
      </c>
      <c r="H94" s="4">
        <f t="shared" si="10"/>
        <v>254</v>
      </c>
      <c r="I94" s="4">
        <v>9</v>
      </c>
      <c r="J94" s="4">
        <f t="shared" si="11"/>
        <v>10.16</v>
      </c>
      <c r="K94" s="3">
        <v>395.54300000000001</v>
      </c>
      <c r="L94" s="3">
        <v>57.154000000000003</v>
      </c>
      <c r="M94" s="3">
        <v>212.506</v>
      </c>
      <c r="N94" s="3">
        <v>25.393999999999998</v>
      </c>
      <c r="O94" s="46">
        <f t="shared" si="12"/>
        <v>0.53725132286502353</v>
      </c>
      <c r="P94" s="23">
        <f t="shared" si="13"/>
        <v>3.3579301358201703E-2</v>
      </c>
      <c r="Q94" s="6">
        <f t="shared" si="14"/>
        <v>0</v>
      </c>
      <c r="R94" s="26" t="s">
        <v>674</v>
      </c>
    </row>
    <row r="95" spans="2:18">
      <c r="B95" s="3" t="s">
        <v>299</v>
      </c>
      <c r="C95" s="35" t="s">
        <v>771</v>
      </c>
      <c r="D95" s="4" t="s">
        <v>339</v>
      </c>
      <c r="E95" s="4" t="s">
        <v>39</v>
      </c>
      <c r="F95" s="4">
        <v>10237974</v>
      </c>
      <c r="G95" s="4">
        <v>10238093</v>
      </c>
      <c r="H95" s="4">
        <f t="shared" si="10"/>
        <v>119</v>
      </c>
      <c r="I95" s="4">
        <v>3</v>
      </c>
      <c r="J95" s="4">
        <f t="shared" si="11"/>
        <v>4.76</v>
      </c>
      <c r="K95" s="3">
        <v>309.98099999999999</v>
      </c>
      <c r="L95" s="3">
        <v>75.370999999999995</v>
      </c>
      <c r="M95" s="3">
        <v>166.62899999999999</v>
      </c>
      <c r="N95" s="3">
        <v>19.728000000000002</v>
      </c>
      <c r="O95" s="46">
        <f t="shared" si="12"/>
        <v>0.53754584958432938</v>
      </c>
      <c r="P95" s="23">
        <f t="shared" si="13"/>
        <v>8.3931698293740656E-2</v>
      </c>
      <c r="Q95" s="9">
        <f t="shared" si="14"/>
        <v>3.5906468687230131E-8</v>
      </c>
      <c r="R95" s="26" t="s">
        <v>675</v>
      </c>
    </row>
    <row r="96" spans="2:18">
      <c r="B96" s="5" t="s">
        <v>381</v>
      </c>
      <c r="C96" s="38" t="s">
        <v>491</v>
      </c>
      <c r="D96" s="4" t="s">
        <v>327</v>
      </c>
      <c r="E96" s="4" t="s">
        <v>206</v>
      </c>
      <c r="F96" s="4">
        <v>9443028</v>
      </c>
      <c r="G96" s="4">
        <v>9443375</v>
      </c>
      <c r="H96" s="4">
        <f t="shared" si="10"/>
        <v>347</v>
      </c>
      <c r="I96" s="4">
        <v>12</v>
      </c>
      <c r="J96" s="4">
        <f t="shared" si="11"/>
        <v>13.88</v>
      </c>
      <c r="K96" s="3">
        <v>802.34299999999996</v>
      </c>
      <c r="L96" s="3">
        <v>96.105000000000004</v>
      </c>
      <c r="M96" s="3">
        <v>432.88400000000001</v>
      </c>
      <c r="N96" s="3">
        <v>48.421999999999997</v>
      </c>
      <c r="O96" s="46">
        <f t="shared" si="12"/>
        <v>0.53952486654710019</v>
      </c>
      <c r="P96" s="23">
        <f t="shared" si="13"/>
        <v>2.5525383303311111E-2</v>
      </c>
      <c r="Q96" s="6">
        <f t="shared" si="14"/>
        <v>0</v>
      </c>
      <c r="R96" s="26" t="s">
        <v>674</v>
      </c>
    </row>
    <row r="97" spans="2:18">
      <c r="B97" s="5" t="s">
        <v>380</v>
      </c>
      <c r="C97" s="38" t="s">
        <v>491</v>
      </c>
      <c r="D97" s="4" t="s">
        <v>327</v>
      </c>
      <c r="E97" s="4" t="s">
        <v>341</v>
      </c>
      <c r="F97" s="4">
        <v>9443028</v>
      </c>
      <c r="G97" s="4">
        <v>9443375</v>
      </c>
      <c r="H97" s="4">
        <f t="shared" si="10"/>
        <v>347</v>
      </c>
      <c r="I97" s="4">
        <v>12</v>
      </c>
      <c r="J97" s="4">
        <f t="shared" si="11"/>
        <v>13.88</v>
      </c>
      <c r="K97" s="3">
        <v>802.34299999999996</v>
      </c>
      <c r="L97" s="3">
        <v>96.105000000000004</v>
      </c>
      <c r="M97" s="3">
        <v>432.88400000000001</v>
      </c>
      <c r="N97" s="3">
        <v>48.421999999999997</v>
      </c>
      <c r="O97" s="46">
        <f t="shared" si="12"/>
        <v>0.53952486654710019</v>
      </c>
      <c r="P97" s="23">
        <f t="shared" si="13"/>
        <v>2.5525383303311111E-2</v>
      </c>
      <c r="Q97" s="6">
        <f t="shared" si="14"/>
        <v>0</v>
      </c>
      <c r="R97" s="26" t="s">
        <v>674</v>
      </c>
    </row>
    <row r="98" spans="2:18">
      <c r="B98" s="5" t="s">
        <v>409</v>
      </c>
      <c r="C98" s="32" t="s">
        <v>409</v>
      </c>
      <c r="D98" s="4" t="s">
        <v>329</v>
      </c>
      <c r="E98" s="4" t="s">
        <v>38</v>
      </c>
      <c r="F98" s="4">
        <v>10044665</v>
      </c>
      <c r="G98" s="4">
        <v>10044779</v>
      </c>
      <c r="H98" s="4">
        <f t="shared" si="10"/>
        <v>114</v>
      </c>
      <c r="I98" s="4">
        <v>3</v>
      </c>
      <c r="J98" s="4">
        <f t="shared" si="11"/>
        <v>4.5599999999999996</v>
      </c>
      <c r="K98" s="3">
        <v>278.42599999999999</v>
      </c>
      <c r="L98" s="3">
        <v>59.216000000000001</v>
      </c>
      <c r="M98" s="3">
        <v>150.42599999999999</v>
      </c>
      <c r="N98" s="3">
        <v>19.082000000000001</v>
      </c>
      <c r="O98" s="46">
        <f t="shared" si="12"/>
        <v>0.5402728193487677</v>
      </c>
      <c r="P98" s="23">
        <f t="shared" si="13"/>
        <v>7.724517851473657E-2</v>
      </c>
      <c r="Q98" s="9">
        <f t="shared" si="14"/>
        <v>2.6564346278235007E-9</v>
      </c>
      <c r="R98" s="26" t="s">
        <v>675</v>
      </c>
    </row>
    <row r="99" spans="2:18">
      <c r="B99" s="3" t="s">
        <v>270</v>
      </c>
      <c r="C99" s="35" t="s">
        <v>767</v>
      </c>
      <c r="D99" s="4" t="s">
        <v>344</v>
      </c>
      <c r="E99" s="4" t="s">
        <v>39</v>
      </c>
      <c r="F99" s="4">
        <v>8434026</v>
      </c>
      <c r="G99" s="4">
        <v>8434118</v>
      </c>
      <c r="H99" s="4">
        <f t="shared" si="10"/>
        <v>92</v>
      </c>
      <c r="I99" s="4">
        <v>3</v>
      </c>
      <c r="J99" s="4">
        <f t="shared" si="11"/>
        <v>3.68</v>
      </c>
      <c r="K99" s="3">
        <v>122.815</v>
      </c>
      <c r="L99" s="3">
        <v>19.914000000000001</v>
      </c>
      <c r="M99" s="3">
        <v>66.388999999999996</v>
      </c>
      <c r="N99" s="3">
        <v>8.3729999999999993</v>
      </c>
      <c r="O99" s="46">
        <f t="shared" si="12"/>
        <v>0.54056100639172733</v>
      </c>
      <c r="P99" s="23">
        <f t="shared" si="13"/>
        <v>6.4110441258635353E-2</v>
      </c>
      <c r="Q99" s="9">
        <f t="shared" si="14"/>
        <v>7.7005068988000858E-13</v>
      </c>
      <c r="R99" s="26" t="s">
        <v>675</v>
      </c>
    </row>
    <row r="100" spans="2:18">
      <c r="B100" s="3" t="s">
        <v>1047</v>
      </c>
      <c r="C100" s="35" t="s">
        <v>1049</v>
      </c>
      <c r="D100" s="4" t="s">
        <v>332</v>
      </c>
      <c r="E100" s="4" t="s">
        <v>206</v>
      </c>
      <c r="F100" s="4">
        <v>5932957</v>
      </c>
      <c r="G100" s="4">
        <v>5933070</v>
      </c>
      <c r="H100" s="4">
        <f t="shared" si="10"/>
        <v>113</v>
      </c>
      <c r="I100" s="4">
        <v>3</v>
      </c>
      <c r="J100" s="4">
        <f t="shared" si="11"/>
        <v>4.5199999999999996</v>
      </c>
      <c r="K100" s="3">
        <v>280.815</v>
      </c>
      <c r="L100" s="3">
        <v>39.988</v>
      </c>
      <c r="M100" s="3">
        <v>152.44399999999999</v>
      </c>
      <c r="N100" s="3">
        <v>18.925999999999998</v>
      </c>
      <c r="O100" s="46">
        <f t="shared" si="12"/>
        <v>0.54286273881380975</v>
      </c>
      <c r="P100" s="23">
        <f t="shared" si="13"/>
        <v>5.9211911209609273E-2</v>
      </c>
      <c r="Q100" s="9">
        <f t="shared" si="14"/>
        <v>1.1546319456101628E-14</v>
      </c>
      <c r="R100" s="26" t="s">
        <v>674</v>
      </c>
    </row>
    <row r="101" spans="2:18">
      <c r="B101" s="3" t="s">
        <v>1048</v>
      </c>
      <c r="C101" s="35" t="s">
        <v>1049</v>
      </c>
      <c r="D101" s="4" t="s">
        <v>332</v>
      </c>
      <c r="E101" s="4" t="s">
        <v>341</v>
      </c>
      <c r="F101" s="4">
        <v>5932957</v>
      </c>
      <c r="G101" s="4">
        <v>5933070</v>
      </c>
      <c r="H101" s="4">
        <f t="shared" si="10"/>
        <v>113</v>
      </c>
      <c r="I101" s="4">
        <v>3</v>
      </c>
      <c r="J101" s="4">
        <f t="shared" si="11"/>
        <v>4.5199999999999996</v>
      </c>
      <c r="K101" s="3">
        <v>280.815</v>
      </c>
      <c r="L101" s="3">
        <v>39.988</v>
      </c>
      <c r="M101" s="3">
        <v>152.44399999999999</v>
      </c>
      <c r="N101" s="3">
        <v>18.925999999999998</v>
      </c>
      <c r="O101" s="46">
        <f t="shared" si="12"/>
        <v>0.54286273881380975</v>
      </c>
      <c r="P101" s="23">
        <f t="shared" si="13"/>
        <v>5.9211911209609273E-2</v>
      </c>
      <c r="Q101" s="9">
        <f t="shared" si="14"/>
        <v>1.1546319456101628E-14</v>
      </c>
      <c r="R101" s="26" t="s">
        <v>674</v>
      </c>
    </row>
    <row r="102" spans="2:18">
      <c r="B102" s="5" t="s">
        <v>582</v>
      </c>
      <c r="C102" s="33" t="s">
        <v>692</v>
      </c>
      <c r="D102" s="4" t="s">
        <v>327</v>
      </c>
      <c r="E102" s="4" t="s">
        <v>341</v>
      </c>
      <c r="F102" s="4">
        <v>7555337</v>
      </c>
      <c r="G102" s="4">
        <v>7555938</v>
      </c>
      <c r="H102" s="4">
        <f t="shared" si="10"/>
        <v>601</v>
      </c>
      <c r="I102" s="4">
        <v>22</v>
      </c>
      <c r="J102" s="4">
        <f t="shared" si="11"/>
        <v>24.04</v>
      </c>
      <c r="K102" s="3">
        <v>576.45699999999999</v>
      </c>
      <c r="L102" s="3">
        <v>76.454999999999998</v>
      </c>
      <c r="M102" s="3">
        <v>313.93200000000002</v>
      </c>
      <c r="N102" s="3">
        <v>36.232999999999997</v>
      </c>
      <c r="O102" s="46">
        <f t="shared" si="12"/>
        <v>0.54458875510228866</v>
      </c>
      <c r="P102" s="23">
        <f t="shared" si="13"/>
        <v>2.0413497927101443E-2</v>
      </c>
      <c r="Q102" s="6">
        <f t="shared" si="14"/>
        <v>0</v>
      </c>
      <c r="R102" s="26" t="s">
        <v>674</v>
      </c>
    </row>
    <row r="103" spans="2:18">
      <c r="B103" s="5" t="s">
        <v>583</v>
      </c>
      <c r="C103" s="33" t="s">
        <v>692</v>
      </c>
      <c r="D103" s="4" t="s">
        <v>327</v>
      </c>
      <c r="E103" s="4" t="s">
        <v>341</v>
      </c>
      <c r="F103" s="4">
        <v>7555337</v>
      </c>
      <c r="G103" s="4">
        <v>7555938</v>
      </c>
      <c r="H103" s="4">
        <f t="shared" si="10"/>
        <v>601</v>
      </c>
      <c r="I103" s="4">
        <v>22</v>
      </c>
      <c r="J103" s="4">
        <f t="shared" si="11"/>
        <v>24.04</v>
      </c>
      <c r="K103" s="3">
        <v>576.45699999999999</v>
      </c>
      <c r="L103" s="3">
        <v>76.454999999999998</v>
      </c>
      <c r="M103" s="3">
        <v>313.93200000000002</v>
      </c>
      <c r="N103" s="3">
        <v>36.232999999999997</v>
      </c>
      <c r="O103" s="46">
        <f t="shared" si="12"/>
        <v>0.54458875510228866</v>
      </c>
      <c r="P103" s="23">
        <f t="shared" si="13"/>
        <v>2.0413497927101443E-2</v>
      </c>
      <c r="Q103" s="6">
        <f t="shared" si="14"/>
        <v>0</v>
      </c>
      <c r="R103" s="26" t="s">
        <v>674</v>
      </c>
    </row>
    <row r="104" spans="2:18">
      <c r="B104" s="3" t="s">
        <v>577</v>
      </c>
      <c r="C104" s="4" t="s">
        <v>577</v>
      </c>
      <c r="D104" s="4" t="s">
        <v>332</v>
      </c>
      <c r="E104" s="4" t="s">
        <v>721</v>
      </c>
      <c r="F104" s="4">
        <v>6581959</v>
      </c>
      <c r="G104" s="4">
        <v>6582083</v>
      </c>
      <c r="H104" s="4">
        <f t="shared" si="10"/>
        <v>124</v>
      </c>
      <c r="I104" s="4">
        <v>4</v>
      </c>
      <c r="J104" s="4">
        <f t="shared" si="11"/>
        <v>4.96</v>
      </c>
      <c r="K104" s="3">
        <v>267.875</v>
      </c>
      <c r="L104" s="3">
        <v>71.001999999999995</v>
      </c>
      <c r="M104" s="3">
        <v>145.90299999999999</v>
      </c>
      <c r="N104" s="3">
        <v>14.93</v>
      </c>
      <c r="O104" s="46">
        <f t="shared" si="12"/>
        <v>0.54466822211852539</v>
      </c>
      <c r="P104" s="23">
        <f t="shared" si="13"/>
        <v>7.7376443117610952E-2</v>
      </c>
      <c r="Q104" s="9">
        <f t="shared" si="14"/>
        <v>3.9894423320419037E-9</v>
      </c>
      <c r="R104" s="26" t="s">
        <v>675</v>
      </c>
    </row>
    <row r="105" spans="2:18">
      <c r="B105" s="5" t="s">
        <v>582</v>
      </c>
      <c r="C105" s="33" t="s">
        <v>692</v>
      </c>
      <c r="D105" s="4" t="s">
        <v>327</v>
      </c>
      <c r="E105" s="4" t="s">
        <v>39</v>
      </c>
      <c r="F105" s="4">
        <v>7555983</v>
      </c>
      <c r="G105" s="4">
        <v>7556074</v>
      </c>
      <c r="H105" s="4">
        <f t="shared" si="10"/>
        <v>91</v>
      </c>
      <c r="I105" s="4">
        <v>3</v>
      </c>
      <c r="J105" s="4">
        <f t="shared" si="11"/>
        <v>3.64</v>
      </c>
      <c r="K105" s="3">
        <v>307.85199999999998</v>
      </c>
      <c r="L105" s="3">
        <v>29.498999999999999</v>
      </c>
      <c r="M105" s="3">
        <v>169.5</v>
      </c>
      <c r="N105" s="3">
        <v>20.289000000000001</v>
      </c>
      <c r="O105" s="46">
        <f t="shared" si="12"/>
        <v>0.5505892441822694</v>
      </c>
      <c r="P105" s="23">
        <f t="shared" si="13"/>
        <v>4.8740612716409448E-2</v>
      </c>
      <c r="Q105" s="6">
        <f t="shared" si="14"/>
        <v>0</v>
      </c>
      <c r="R105" s="26" t="s">
        <v>674</v>
      </c>
    </row>
    <row r="106" spans="2:18">
      <c r="B106" s="5" t="s">
        <v>583</v>
      </c>
      <c r="C106" s="33" t="s">
        <v>692</v>
      </c>
      <c r="D106" s="4" t="s">
        <v>327</v>
      </c>
      <c r="E106" s="4" t="s">
        <v>39</v>
      </c>
      <c r="F106" s="4">
        <v>7555983</v>
      </c>
      <c r="G106" s="4">
        <v>7556074</v>
      </c>
      <c r="H106" s="4">
        <f t="shared" si="10"/>
        <v>91</v>
      </c>
      <c r="I106" s="4">
        <v>3</v>
      </c>
      <c r="J106" s="4">
        <f t="shared" si="11"/>
        <v>3.64</v>
      </c>
      <c r="K106" s="3">
        <v>307.85199999999998</v>
      </c>
      <c r="L106" s="3">
        <v>29.498999999999999</v>
      </c>
      <c r="M106" s="3">
        <v>169.5</v>
      </c>
      <c r="N106" s="3">
        <v>20.289000000000001</v>
      </c>
      <c r="O106" s="46">
        <f t="shared" si="12"/>
        <v>0.5505892441822694</v>
      </c>
      <c r="P106" s="23">
        <f t="shared" si="13"/>
        <v>4.8740612716409448E-2</v>
      </c>
      <c r="Q106" s="6">
        <f t="shared" si="14"/>
        <v>0</v>
      </c>
      <c r="R106" s="26" t="s">
        <v>674</v>
      </c>
    </row>
    <row r="107" spans="2:18">
      <c r="B107" s="5" t="s">
        <v>381</v>
      </c>
      <c r="C107" s="38" t="s">
        <v>491</v>
      </c>
      <c r="D107" s="4" t="s">
        <v>327</v>
      </c>
      <c r="E107" s="4" t="s">
        <v>39</v>
      </c>
      <c r="F107" s="4">
        <v>9441000</v>
      </c>
      <c r="G107" s="4">
        <v>9441509</v>
      </c>
      <c r="H107" s="4">
        <f t="shared" si="10"/>
        <v>509</v>
      </c>
      <c r="I107" s="4">
        <v>18</v>
      </c>
      <c r="J107" s="4">
        <f t="shared" si="11"/>
        <v>20.36</v>
      </c>
      <c r="K107" s="3">
        <v>498.58</v>
      </c>
      <c r="L107" s="3">
        <v>70.680999999999997</v>
      </c>
      <c r="M107" s="3">
        <v>274.96300000000002</v>
      </c>
      <c r="N107" s="3">
        <v>35.305999999999997</v>
      </c>
      <c r="O107" s="46">
        <f t="shared" si="12"/>
        <v>0.5514922379557945</v>
      </c>
      <c r="P107" s="23">
        <f t="shared" si="13"/>
        <v>2.4862884563523428E-2</v>
      </c>
      <c r="Q107" s="6">
        <f t="shared" si="14"/>
        <v>0</v>
      </c>
      <c r="R107" s="26" t="s">
        <v>674</v>
      </c>
    </row>
    <row r="108" spans="2:18">
      <c r="B108" s="5" t="s">
        <v>380</v>
      </c>
      <c r="C108" s="38" t="s">
        <v>491</v>
      </c>
      <c r="D108" s="4" t="s">
        <v>327</v>
      </c>
      <c r="E108" s="4" t="s">
        <v>205</v>
      </c>
      <c r="F108" s="4">
        <v>9441000</v>
      </c>
      <c r="G108" s="4">
        <v>9441509</v>
      </c>
      <c r="H108" s="4">
        <f t="shared" si="10"/>
        <v>509</v>
      </c>
      <c r="I108" s="4">
        <v>18</v>
      </c>
      <c r="J108" s="4">
        <f t="shared" si="11"/>
        <v>20.36</v>
      </c>
      <c r="K108" s="3">
        <v>498.58</v>
      </c>
      <c r="L108" s="3">
        <v>70.680999999999997</v>
      </c>
      <c r="M108" s="3">
        <v>274.96300000000002</v>
      </c>
      <c r="N108" s="3">
        <v>35.305999999999997</v>
      </c>
      <c r="O108" s="46">
        <f t="shared" si="12"/>
        <v>0.5514922379557945</v>
      </c>
      <c r="P108" s="23">
        <f t="shared" si="13"/>
        <v>2.4862884563523428E-2</v>
      </c>
      <c r="Q108" s="6">
        <f t="shared" si="14"/>
        <v>0</v>
      </c>
      <c r="R108" s="26" t="s">
        <v>674</v>
      </c>
    </row>
    <row r="109" spans="2:18">
      <c r="B109" s="3" t="s">
        <v>72</v>
      </c>
      <c r="C109" s="4" t="s">
        <v>72</v>
      </c>
      <c r="D109" s="4" t="s">
        <v>327</v>
      </c>
      <c r="E109" s="4" t="s">
        <v>341</v>
      </c>
      <c r="F109" s="4">
        <v>6568708</v>
      </c>
      <c r="G109" s="4">
        <v>6568833</v>
      </c>
      <c r="H109" s="4">
        <f t="shared" si="10"/>
        <v>125</v>
      </c>
      <c r="I109" s="4">
        <v>4</v>
      </c>
      <c r="J109" s="4">
        <f t="shared" si="11"/>
        <v>5</v>
      </c>
      <c r="K109" s="3">
        <v>280.77800000000002</v>
      </c>
      <c r="L109" s="3">
        <v>41.35</v>
      </c>
      <c r="M109" s="3">
        <v>154.84700000000001</v>
      </c>
      <c r="N109" s="3">
        <v>17.187000000000001</v>
      </c>
      <c r="O109" s="46">
        <f t="shared" si="12"/>
        <v>0.55149263831211848</v>
      </c>
      <c r="P109" s="23">
        <f t="shared" si="13"/>
        <v>5.0850948498739439E-2</v>
      </c>
      <c r="Q109" s="6">
        <f t="shared" si="14"/>
        <v>0</v>
      </c>
      <c r="R109" s="26" t="s">
        <v>675</v>
      </c>
    </row>
    <row r="110" spans="2:18">
      <c r="B110" s="5" t="s">
        <v>310</v>
      </c>
      <c r="C110" s="33" t="s">
        <v>979</v>
      </c>
      <c r="D110" s="4" t="s">
        <v>344</v>
      </c>
      <c r="E110" s="4" t="s">
        <v>378</v>
      </c>
      <c r="F110" s="4">
        <v>8272643</v>
      </c>
      <c r="G110" s="4">
        <v>8272856</v>
      </c>
      <c r="H110" s="4">
        <f t="shared" si="10"/>
        <v>213</v>
      </c>
      <c r="I110" s="4">
        <v>7</v>
      </c>
      <c r="J110" s="4">
        <f t="shared" si="11"/>
        <v>8.52</v>
      </c>
      <c r="K110" s="3">
        <v>1558.182</v>
      </c>
      <c r="L110" s="3">
        <v>235.65799999999999</v>
      </c>
      <c r="M110" s="3">
        <v>859.61900000000003</v>
      </c>
      <c r="N110" s="3">
        <v>84.197999999999993</v>
      </c>
      <c r="O110" s="46">
        <f t="shared" si="12"/>
        <v>0.55168074076070706</v>
      </c>
      <c r="P110" s="23">
        <f t="shared" si="13"/>
        <v>3.7571660918697972E-2</v>
      </c>
      <c r="Q110" s="6">
        <f t="shared" si="14"/>
        <v>0</v>
      </c>
      <c r="R110" s="26" t="s">
        <v>674</v>
      </c>
    </row>
    <row r="111" spans="2:18">
      <c r="B111" s="3" t="s">
        <v>216</v>
      </c>
      <c r="C111" s="35" t="s">
        <v>966</v>
      </c>
      <c r="D111" s="4" t="s">
        <v>350</v>
      </c>
      <c r="E111" s="4" t="s">
        <v>39</v>
      </c>
      <c r="F111" s="4">
        <v>5029438</v>
      </c>
      <c r="G111" s="4">
        <v>5029557</v>
      </c>
      <c r="H111" s="4">
        <f t="shared" si="10"/>
        <v>119</v>
      </c>
      <c r="I111" s="4">
        <v>3</v>
      </c>
      <c r="J111" s="4">
        <f t="shared" si="11"/>
        <v>4.76</v>
      </c>
      <c r="K111" s="3">
        <v>280.42599999999999</v>
      </c>
      <c r="L111" s="3">
        <v>63.35</v>
      </c>
      <c r="M111" s="3">
        <v>154.79599999999999</v>
      </c>
      <c r="N111" s="3">
        <v>25.631</v>
      </c>
      <c r="O111" s="46">
        <f t="shared" si="12"/>
        <v>0.55200302397067313</v>
      </c>
      <c r="P111" s="23">
        <f t="shared" si="13"/>
        <v>8.9264272482590029E-2</v>
      </c>
      <c r="Q111" s="9">
        <f t="shared" si="14"/>
        <v>5.2002992134703163E-7</v>
      </c>
      <c r="R111" s="26" t="s">
        <v>675</v>
      </c>
    </row>
    <row r="112" spans="2:18">
      <c r="B112" s="3" t="s">
        <v>88</v>
      </c>
      <c r="C112" s="4" t="s">
        <v>88</v>
      </c>
      <c r="D112" s="4" t="s">
        <v>339</v>
      </c>
      <c r="E112" s="4" t="s">
        <v>209</v>
      </c>
      <c r="F112" s="4">
        <v>12527170</v>
      </c>
      <c r="G112" s="4">
        <v>12527311</v>
      </c>
      <c r="H112" s="4">
        <f t="shared" si="10"/>
        <v>141</v>
      </c>
      <c r="I112" s="4">
        <v>4</v>
      </c>
      <c r="J112" s="4">
        <f t="shared" si="11"/>
        <v>5.64</v>
      </c>
      <c r="K112" s="3">
        <v>232.13900000000001</v>
      </c>
      <c r="L112" s="3">
        <v>55.320999999999998</v>
      </c>
      <c r="M112" s="3">
        <v>128.167</v>
      </c>
      <c r="N112" s="3">
        <v>15.679</v>
      </c>
      <c r="O112" s="46">
        <f t="shared" si="12"/>
        <v>0.55211317357273015</v>
      </c>
      <c r="P112" s="23">
        <f t="shared" si="13"/>
        <v>7.394855948282493E-2</v>
      </c>
      <c r="Q112" s="9">
        <f t="shared" si="14"/>
        <v>1.3891217065520323E-9</v>
      </c>
      <c r="R112" s="26" t="s">
        <v>675</v>
      </c>
    </row>
    <row r="113" spans="2:18">
      <c r="B113" s="3" t="s">
        <v>89</v>
      </c>
      <c r="C113" s="4" t="s">
        <v>89</v>
      </c>
      <c r="D113" s="4" t="s">
        <v>344</v>
      </c>
      <c r="E113" s="4" t="s">
        <v>206</v>
      </c>
      <c r="F113" s="4">
        <v>10027557</v>
      </c>
      <c r="G113" s="4">
        <v>10027684</v>
      </c>
      <c r="H113" s="4">
        <f t="shared" si="10"/>
        <v>127</v>
      </c>
      <c r="I113" s="4">
        <v>3</v>
      </c>
      <c r="J113" s="4">
        <f t="shared" si="11"/>
        <v>5.08</v>
      </c>
      <c r="K113" s="3">
        <v>210.37100000000001</v>
      </c>
      <c r="L113" s="3">
        <v>28.902999999999999</v>
      </c>
      <c r="M113" s="3">
        <v>116.574</v>
      </c>
      <c r="N113" s="3">
        <v>13.486000000000001</v>
      </c>
      <c r="O113" s="46">
        <f t="shared" si="12"/>
        <v>0.55413531332740729</v>
      </c>
      <c r="P113" s="23">
        <f t="shared" si="13"/>
        <v>5.7462407408997995E-2</v>
      </c>
      <c r="Q113" s="9">
        <f t="shared" si="14"/>
        <v>8.4376949871511897E-15</v>
      </c>
      <c r="R113" s="26" t="s">
        <v>675</v>
      </c>
    </row>
    <row r="114" spans="2:18">
      <c r="B114" s="5" t="s">
        <v>917</v>
      </c>
      <c r="C114" s="33" t="s">
        <v>916</v>
      </c>
      <c r="D114" s="4" t="s">
        <v>327</v>
      </c>
      <c r="E114" s="4" t="s">
        <v>205</v>
      </c>
      <c r="F114" s="4">
        <v>74625</v>
      </c>
      <c r="G114" s="4">
        <v>74808</v>
      </c>
      <c r="H114" s="4">
        <f t="shared" si="10"/>
        <v>183</v>
      </c>
      <c r="I114" s="4">
        <v>5</v>
      </c>
      <c r="J114" s="4">
        <f t="shared" si="11"/>
        <v>7.32</v>
      </c>
      <c r="K114" s="3">
        <v>2014.6679999999999</v>
      </c>
      <c r="L114" s="3">
        <v>233.762</v>
      </c>
      <c r="M114" s="3">
        <v>1117.279</v>
      </c>
      <c r="N114" s="3">
        <v>111.57899999999999</v>
      </c>
      <c r="O114" s="46">
        <f t="shared" si="12"/>
        <v>0.55457226699386697</v>
      </c>
      <c r="P114" s="23">
        <f t="shared" si="13"/>
        <v>3.7968022188957305E-2</v>
      </c>
      <c r="Q114" s="6">
        <f t="shared" si="14"/>
        <v>0</v>
      </c>
      <c r="R114" s="26" t="s">
        <v>674</v>
      </c>
    </row>
    <row r="115" spans="2:18">
      <c r="B115" s="5" t="s">
        <v>918</v>
      </c>
      <c r="C115" s="33" t="s">
        <v>916</v>
      </c>
      <c r="D115" s="4" t="s">
        <v>327</v>
      </c>
      <c r="E115" s="4" t="s">
        <v>208</v>
      </c>
      <c r="F115" s="4">
        <v>74625</v>
      </c>
      <c r="G115" s="4">
        <v>74808</v>
      </c>
      <c r="H115" s="4">
        <f t="shared" si="10"/>
        <v>183</v>
      </c>
      <c r="I115" s="4">
        <v>5</v>
      </c>
      <c r="J115" s="4">
        <f t="shared" si="11"/>
        <v>7.32</v>
      </c>
      <c r="K115" s="3">
        <v>2014.6679999999999</v>
      </c>
      <c r="L115" s="3">
        <v>233.762</v>
      </c>
      <c r="M115" s="3">
        <v>1117.279</v>
      </c>
      <c r="N115" s="3">
        <v>111.57899999999999</v>
      </c>
      <c r="O115" s="46">
        <f t="shared" si="12"/>
        <v>0.55457226699386697</v>
      </c>
      <c r="P115" s="23">
        <f t="shared" si="13"/>
        <v>3.7968022188957305E-2</v>
      </c>
      <c r="Q115" s="6">
        <f t="shared" si="14"/>
        <v>0</v>
      </c>
      <c r="R115" s="26" t="s">
        <v>674</v>
      </c>
    </row>
    <row r="116" spans="2:18">
      <c r="B116" s="5" t="s">
        <v>917</v>
      </c>
      <c r="C116" s="33" t="s">
        <v>916</v>
      </c>
      <c r="D116" s="4" t="s">
        <v>327</v>
      </c>
      <c r="E116" s="4" t="s">
        <v>208</v>
      </c>
      <c r="F116" s="4">
        <v>73605</v>
      </c>
      <c r="G116" s="4">
        <v>73766</v>
      </c>
      <c r="H116" s="4">
        <f t="shared" si="10"/>
        <v>161</v>
      </c>
      <c r="I116" s="4">
        <v>5</v>
      </c>
      <c r="J116" s="4">
        <f t="shared" si="11"/>
        <v>6.44</v>
      </c>
      <c r="K116" s="3">
        <v>1880.712</v>
      </c>
      <c r="L116" s="3">
        <v>230.393</v>
      </c>
      <c r="M116" s="3">
        <v>1043.1559999999999</v>
      </c>
      <c r="N116" s="3">
        <v>111.971</v>
      </c>
      <c r="O116" s="46">
        <f t="shared" si="12"/>
        <v>0.55466014998575008</v>
      </c>
      <c r="P116" s="23">
        <f t="shared" si="13"/>
        <v>4.0401650654854959E-2</v>
      </c>
      <c r="Q116" s="6">
        <f t="shared" si="14"/>
        <v>0</v>
      </c>
      <c r="R116" s="26" t="s">
        <v>674</v>
      </c>
    </row>
    <row r="117" spans="2:18">
      <c r="B117" s="5" t="s">
        <v>918</v>
      </c>
      <c r="C117" s="33" t="s">
        <v>916</v>
      </c>
      <c r="D117" s="4" t="s">
        <v>327</v>
      </c>
      <c r="E117" s="4" t="s">
        <v>211</v>
      </c>
      <c r="F117" s="4">
        <v>73605</v>
      </c>
      <c r="G117" s="4">
        <v>73766</v>
      </c>
      <c r="H117" s="4">
        <f t="shared" si="10"/>
        <v>161</v>
      </c>
      <c r="I117" s="4">
        <v>5</v>
      </c>
      <c r="J117" s="4">
        <f t="shared" si="11"/>
        <v>6.44</v>
      </c>
      <c r="K117" s="3">
        <v>1880.712</v>
      </c>
      <c r="L117" s="3">
        <v>230.393</v>
      </c>
      <c r="M117" s="3">
        <v>1043.1559999999999</v>
      </c>
      <c r="N117" s="3">
        <v>111.971</v>
      </c>
      <c r="O117" s="46">
        <f t="shared" si="12"/>
        <v>0.55466014998575008</v>
      </c>
      <c r="P117" s="23">
        <f t="shared" si="13"/>
        <v>4.0401650654854959E-2</v>
      </c>
      <c r="Q117" s="6">
        <f t="shared" si="14"/>
        <v>0</v>
      </c>
      <c r="R117" s="26" t="s">
        <v>674</v>
      </c>
    </row>
    <row r="118" spans="2:18">
      <c r="B118" s="3" t="s">
        <v>647</v>
      </c>
      <c r="C118" s="4" t="s">
        <v>647</v>
      </c>
      <c r="D118" s="4" t="s">
        <v>350</v>
      </c>
      <c r="E118" s="4" t="s">
        <v>209</v>
      </c>
      <c r="F118" s="4">
        <v>2207008</v>
      </c>
      <c r="G118" s="4">
        <v>2207153</v>
      </c>
      <c r="H118" s="4">
        <f t="shared" si="10"/>
        <v>145</v>
      </c>
      <c r="I118" s="4">
        <v>4</v>
      </c>
      <c r="J118" s="4">
        <f t="shared" si="11"/>
        <v>5.8</v>
      </c>
      <c r="K118" s="3">
        <v>184.90299999999999</v>
      </c>
      <c r="L118" s="3">
        <v>52.962000000000003</v>
      </c>
      <c r="M118" s="3">
        <v>103.236</v>
      </c>
      <c r="N118" s="3">
        <v>14.907999999999999</v>
      </c>
      <c r="O118" s="46">
        <f t="shared" si="12"/>
        <v>0.55832517590304109</v>
      </c>
      <c r="P118" s="23">
        <f t="shared" si="13"/>
        <v>8.9548225570191847E-2</v>
      </c>
      <c r="Q118" s="9">
        <f t="shared" si="14"/>
        <v>8.1285048292301099E-7</v>
      </c>
      <c r="R118" s="26" t="s">
        <v>675</v>
      </c>
    </row>
    <row r="119" spans="2:18">
      <c r="B119" s="3" t="s">
        <v>401</v>
      </c>
      <c r="C119" s="35" t="s">
        <v>943</v>
      </c>
      <c r="D119" s="4" t="s">
        <v>344</v>
      </c>
      <c r="E119" s="4" t="s">
        <v>39</v>
      </c>
      <c r="F119" s="4">
        <v>8616641</v>
      </c>
      <c r="G119" s="4">
        <v>8616756</v>
      </c>
      <c r="H119" s="4">
        <f t="shared" si="10"/>
        <v>115</v>
      </c>
      <c r="I119" s="4">
        <v>4</v>
      </c>
      <c r="J119" s="4">
        <f t="shared" si="11"/>
        <v>4.5999999999999996</v>
      </c>
      <c r="K119" s="3">
        <v>238.15299999999999</v>
      </c>
      <c r="L119" s="3">
        <v>56.024000000000001</v>
      </c>
      <c r="M119" s="3">
        <v>133.02799999999999</v>
      </c>
      <c r="N119" s="3">
        <v>13.215999999999999</v>
      </c>
      <c r="O119" s="46">
        <f t="shared" si="12"/>
        <v>0.55858208798545472</v>
      </c>
      <c r="P119" s="23">
        <f t="shared" si="13"/>
        <v>7.1320203810456062E-2</v>
      </c>
      <c r="Q119" s="9">
        <f t="shared" si="14"/>
        <v>6.0454685701927247E-10</v>
      </c>
      <c r="R119" s="26" t="s">
        <v>675</v>
      </c>
    </row>
    <row r="120" spans="2:18">
      <c r="B120" s="3" t="s">
        <v>86</v>
      </c>
      <c r="C120" s="4" t="s">
        <v>86</v>
      </c>
      <c r="D120" s="4" t="s">
        <v>350</v>
      </c>
      <c r="E120" s="4" t="s">
        <v>341</v>
      </c>
      <c r="F120" s="4">
        <v>11001797</v>
      </c>
      <c r="G120" s="4">
        <v>11001935</v>
      </c>
      <c r="H120" s="4">
        <f t="shared" si="10"/>
        <v>138</v>
      </c>
      <c r="I120" s="4">
        <v>4</v>
      </c>
      <c r="J120" s="4">
        <f t="shared" si="11"/>
        <v>5.52</v>
      </c>
      <c r="K120" s="3">
        <v>229.36099999999999</v>
      </c>
      <c r="L120" s="3">
        <v>51.624000000000002</v>
      </c>
      <c r="M120" s="3">
        <v>128.31899999999999</v>
      </c>
      <c r="N120" s="3">
        <v>17.216000000000001</v>
      </c>
      <c r="O120" s="46">
        <f t="shared" si="12"/>
        <v>0.55946302989610264</v>
      </c>
      <c r="P120" s="23">
        <f t="shared" si="13"/>
        <v>7.3298356604394557E-2</v>
      </c>
      <c r="Q120" s="9">
        <f t="shared" si="14"/>
        <v>1.853072584268034E-9</v>
      </c>
      <c r="R120" s="26" t="s">
        <v>675</v>
      </c>
    </row>
    <row r="121" spans="2:18">
      <c r="B121" s="3" t="s">
        <v>985</v>
      </c>
      <c r="C121" s="35" t="s">
        <v>987</v>
      </c>
      <c r="D121" s="4" t="s">
        <v>350</v>
      </c>
      <c r="E121" s="4" t="s">
        <v>206</v>
      </c>
      <c r="F121" s="4">
        <v>8971235</v>
      </c>
      <c r="G121" s="4">
        <v>8971330</v>
      </c>
      <c r="H121" s="4">
        <f t="shared" si="10"/>
        <v>95</v>
      </c>
      <c r="I121" s="4">
        <v>3</v>
      </c>
      <c r="J121" s="4">
        <f t="shared" si="11"/>
        <v>3.8</v>
      </c>
      <c r="K121" s="3">
        <v>298</v>
      </c>
      <c r="L121" s="3">
        <v>33.609000000000002</v>
      </c>
      <c r="M121" s="3">
        <v>166.96299999999999</v>
      </c>
      <c r="N121" s="3">
        <v>18.619</v>
      </c>
      <c r="O121" s="46">
        <f t="shared" si="12"/>
        <v>0.5602785234899329</v>
      </c>
      <c r="P121" s="23">
        <f t="shared" si="13"/>
        <v>5.130502511681128E-2</v>
      </c>
      <c r="Q121" s="6">
        <f t="shared" si="14"/>
        <v>0</v>
      </c>
      <c r="R121" s="26" t="s">
        <v>674</v>
      </c>
    </row>
    <row r="122" spans="2:18">
      <c r="B122" s="3" t="s">
        <v>986</v>
      </c>
      <c r="C122" s="35" t="s">
        <v>987</v>
      </c>
      <c r="D122" s="4" t="s">
        <v>350</v>
      </c>
      <c r="E122" s="4" t="s">
        <v>205</v>
      </c>
      <c r="F122" s="4">
        <v>8971235</v>
      </c>
      <c r="G122" s="4">
        <v>8971330</v>
      </c>
      <c r="H122" s="4">
        <f t="shared" si="10"/>
        <v>95</v>
      </c>
      <c r="I122" s="4">
        <v>3</v>
      </c>
      <c r="J122" s="4">
        <f t="shared" si="11"/>
        <v>3.8</v>
      </c>
      <c r="K122" s="3">
        <v>298</v>
      </c>
      <c r="L122" s="3">
        <v>33.609000000000002</v>
      </c>
      <c r="M122" s="3">
        <v>166.96299999999999</v>
      </c>
      <c r="N122" s="3">
        <v>18.619</v>
      </c>
      <c r="O122" s="46">
        <f t="shared" si="12"/>
        <v>0.5602785234899329</v>
      </c>
      <c r="P122" s="23">
        <f t="shared" si="13"/>
        <v>5.130502511681128E-2</v>
      </c>
      <c r="Q122" s="6">
        <f t="shared" si="14"/>
        <v>0</v>
      </c>
      <c r="R122" s="26" t="s">
        <v>674</v>
      </c>
    </row>
    <row r="123" spans="2:18">
      <c r="B123" s="5" t="s">
        <v>310</v>
      </c>
      <c r="C123" s="33" t="s">
        <v>979</v>
      </c>
      <c r="D123" s="4" t="s">
        <v>344</v>
      </c>
      <c r="E123" s="4" t="s">
        <v>211</v>
      </c>
      <c r="F123" s="4">
        <v>8272038</v>
      </c>
      <c r="G123" s="4">
        <v>8272258</v>
      </c>
      <c r="H123" s="4">
        <f t="shared" si="10"/>
        <v>220</v>
      </c>
      <c r="I123" s="4">
        <v>8</v>
      </c>
      <c r="J123" s="4">
        <f t="shared" si="11"/>
        <v>8.8000000000000007</v>
      </c>
      <c r="K123" s="3">
        <v>1342.4580000000001</v>
      </c>
      <c r="L123" s="3">
        <v>199.142</v>
      </c>
      <c r="M123" s="3">
        <v>755.298</v>
      </c>
      <c r="N123" s="3">
        <v>89.263000000000005</v>
      </c>
      <c r="O123" s="46">
        <f t="shared" si="12"/>
        <v>0.56262318821147472</v>
      </c>
      <c r="P123" s="23">
        <f t="shared" si="13"/>
        <v>3.7727361935271944E-2</v>
      </c>
      <c r="Q123" s="6">
        <f t="shared" si="14"/>
        <v>0</v>
      </c>
      <c r="R123" s="26" t="s">
        <v>674</v>
      </c>
    </row>
    <row r="124" spans="2:18">
      <c r="B124" s="5" t="s">
        <v>311</v>
      </c>
      <c r="C124" s="33" t="s">
        <v>979</v>
      </c>
      <c r="D124" s="4" t="s">
        <v>344</v>
      </c>
      <c r="E124" s="4" t="s">
        <v>211</v>
      </c>
      <c r="F124" s="4">
        <v>8272038</v>
      </c>
      <c r="G124" s="4">
        <v>8272258</v>
      </c>
      <c r="H124" s="4">
        <f t="shared" si="10"/>
        <v>220</v>
      </c>
      <c r="I124" s="4">
        <v>8</v>
      </c>
      <c r="J124" s="4">
        <f t="shared" si="11"/>
        <v>8.8000000000000007</v>
      </c>
      <c r="K124" s="3">
        <v>1342.4580000000001</v>
      </c>
      <c r="L124" s="3">
        <v>199.142</v>
      </c>
      <c r="M124" s="3">
        <v>755.298</v>
      </c>
      <c r="N124" s="3">
        <v>89.263000000000005</v>
      </c>
      <c r="O124" s="46">
        <f t="shared" si="12"/>
        <v>0.56262318821147472</v>
      </c>
      <c r="P124" s="23">
        <f t="shared" si="13"/>
        <v>3.7727361935271944E-2</v>
      </c>
      <c r="Q124" s="6">
        <f t="shared" si="14"/>
        <v>0</v>
      </c>
      <c r="R124" s="26" t="s">
        <v>674</v>
      </c>
    </row>
    <row r="125" spans="2:18">
      <c r="B125" s="5" t="s">
        <v>580</v>
      </c>
      <c r="C125" s="33" t="s">
        <v>935</v>
      </c>
      <c r="D125" s="4" t="s">
        <v>327</v>
      </c>
      <c r="E125" s="4" t="s">
        <v>206</v>
      </c>
      <c r="F125" s="4">
        <v>10904885</v>
      </c>
      <c r="G125" s="4">
        <v>10905034</v>
      </c>
      <c r="H125" s="4">
        <f t="shared" si="10"/>
        <v>149</v>
      </c>
      <c r="I125" s="4">
        <v>5</v>
      </c>
      <c r="J125" s="4">
        <f t="shared" si="11"/>
        <v>5.96</v>
      </c>
      <c r="K125" s="3">
        <v>212.28899999999999</v>
      </c>
      <c r="L125" s="3">
        <v>64.397999999999996</v>
      </c>
      <c r="M125" s="3">
        <v>119.511</v>
      </c>
      <c r="N125" s="3">
        <v>16.965</v>
      </c>
      <c r="O125" s="46">
        <f t="shared" si="12"/>
        <v>0.56296369571668814</v>
      </c>
      <c r="P125" s="23">
        <f t="shared" si="13"/>
        <v>8.4321507516118943E-2</v>
      </c>
      <c r="Q125" s="9">
        <f t="shared" si="14"/>
        <v>2.1837377928157764E-7</v>
      </c>
      <c r="R125" s="26" t="s">
        <v>675</v>
      </c>
    </row>
    <row r="126" spans="2:18">
      <c r="B126" s="5" t="s">
        <v>64</v>
      </c>
      <c r="C126" s="33" t="s">
        <v>988</v>
      </c>
      <c r="D126" s="4" t="s">
        <v>350</v>
      </c>
      <c r="E126" s="4" t="s">
        <v>206</v>
      </c>
      <c r="F126" s="4">
        <v>3636584</v>
      </c>
      <c r="G126" s="4">
        <v>3636744</v>
      </c>
      <c r="H126" s="4">
        <f t="shared" si="10"/>
        <v>160</v>
      </c>
      <c r="I126" s="4">
        <v>4</v>
      </c>
      <c r="J126" s="4">
        <f t="shared" si="11"/>
        <v>6.4</v>
      </c>
      <c r="K126" s="3">
        <v>410.52699999999999</v>
      </c>
      <c r="L126" s="3">
        <v>46.874000000000002</v>
      </c>
      <c r="M126" s="3">
        <v>231.30500000000001</v>
      </c>
      <c r="N126" s="3">
        <v>19.251000000000001</v>
      </c>
      <c r="O126" s="46">
        <f t="shared" si="12"/>
        <v>0.56343431735306082</v>
      </c>
      <c r="P126" s="23">
        <f t="shared" si="13"/>
        <v>3.9804899591125244E-2</v>
      </c>
      <c r="Q126" s="6">
        <f t="shared" si="14"/>
        <v>0</v>
      </c>
      <c r="R126" s="26" t="s">
        <v>675</v>
      </c>
    </row>
    <row r="127" spans="2:18">
      <c r="B127" s="3" t="s">
        <v>383</v>
      </c>
      <c r="C127" s="4" t="s">
        <v>383</v>
      </c>
      <c r="D127" s="4" t="s">
        <v>344</v>
      </c>
      <c r="E127" s="4" t="s">
        <v>341</v>
      </c>
      <c r="F127" s="4">
        <v>8997097</v>
      </c>
      <c r="G127" s="4">
        <v>8997196</v>
      </c>
      <c r="H127" s="4">
        <f t="shared" si="10"/>
        <v>99</v>
      </c>
      <c r="I127" s="4">
        <v>3</v>
      </c>
      <c r="J127" s="4">
        <f t="shared" si="11"/>
        <v>3.96</v>
      </c>
      <c r="K127" s="3">
        <v>298.35199999999998</v>
      </c>
      <c r="L127" s="3">
        <v>71.061000000000007</v>
      </c>
      <c r="M127" s="3">
        <v>168.29599999999999</v>
      </c>
      <c r="N127" s="3">
        <v>21.495000000000001</v>
      </c>
      <c r="O127" s="46">
        <f t="shared" si="12"/>
        <v>0.56408537566364569</v>
      </c>
      <c r="P127" s="23">
        <f t="shared" si="13"/>
        <v>8.8017626914434072E-2</v>
      </c>
      <c r="Q127" s="9">
        <f t="shared" si="14"/>
        <v>7.323471031828177E-7</v>
      </c>
      <c r="R127" s="26" t="s">
        <v>675</v>
      </c>
    </row>
    <row r="128" spans="2:18">
      <c r="B128" s="5" t="s">
        <v>229</v>
      </c>
      <c r="C128" s="32" t="s">
        <v>1089</v>
      </c>
      <c r="D128" s="4" t="s">
        <v>327</v>
      </c>
      <c r="E128" s="4" t="s">
        <v>725</v>
      </c>
      <c r="F128" s="4">
        <v>8688440</v>
      </c>
      <c r="G128" s="4">
        <v>8688545</v>
      </c>
      <c r="H128" s="4">
        <f t="shared" si="10"/>
        <v>105</v>
      </c>
      <c r="I128" s="4">
        <v>3</v>
      </c>
      <c r="J128" s="4">
        <f t="shared" si="11"/>
        <v>4.2</v>
      </c>
      <c r="K128" s="3">
        <v>289.90800000000002</v>
      </c>
      <c r="L128" s="3">
        <v>64.457999999999998</v>
      </c>
      <c r="M128" s="3">
        <v>163.79599999999999</v>
      </c>
      <c r="N128" s="3">
        <v>19.774999999999999</v>
      </c>
      <c r="O128" s="46">
        <f t="shared" si="12"/>
        <v>0.56499303227230702</v>
      </c>
      <c r="P128" s="23">
        <f t="shared" si="13"/>
        <v>8.2529252663270505E-2</v>
      </c>
      <c r="Q128" s="9">
        <f t="shared" si="14"/>
        <v>1.3572478763101969E-7</v>
      </c>
      <c r="R128" s="26" t="s">
        <v>674</v>
      </c>
    </row>
    <row r="129" spans="2:18">
      <c r="B129" s="5" t="s">
        <v>230</v>
      </c>
      <c r="C129" s="32" t="s">
        <v>1089</v>
      </c>
      <c r="D129" s="4" t="s">
        <v>327</v>
      </c>
      <c r="E129" s="4" t="s">
        <v>721</v>
      </c>
      <c r="F129" s="4">
        <v>8688440</v>
      </c>
      <c r="G129" s="4">
        <v>8688545</v>
      </c>
      <c r="H129" s="4">
        <f t="shared" si="10"/>
        <v>105</v>
      </c>
      <c r="I129" s="4">
        <v>3</v>
      </c>
      <c r="J129" s="4">
        <f t="shared" si="11"/>
        <v>4.2</v>
      </c>
      <c r="K129" s="3">
        <v>289.90800000000002</v>
      </c>
      <c r="L129" s="3">
        <v>64.457999999999998</v>
      </c>
      <c r="M129" s="3">
        <v>163.79599999999999</v>
      </c>
      <c r="N129" s="3">
        <v>19.774999999999999</v>
      </c>
      <c r="O129" s="46">
        <f t="shared" si="12"/>
        <v>0.56499303227230702</v>
      </c>
      <c r="P129" s="23">
        <f t="shared" si="13"/>
        <v>8.2529252663270505E-2</v>
      </c>
      <c r="Q129" s="9">
        <f t="shared" si="14"/>
        <v>1.3572478763101969E-7</v>
      </c>
      <c r="R129" s="26" t="s">
        <v>674</v>
      </c>
    </row>
    <row r="130" spans="2:18">
      <c r="B130" s="3" t="s">
        <v>421</v>
      </c>
      <c r="C130" s="4" t="s">
        <v>421</v>
      </c>
      <c r="D130" s="4" t="s">
        <v>339</v>
      </c>
      <c r="E130" s="4" t="s">
        <v>341</v>
      </c>
      <c r="F130" s="4">
        <v>9790365</v>
      </c>
      <c r="G130" s="4">
        <v>9790523</v>
      </c>
      <c r="H130" s="4">
        <f t="shared" si="10"/>
        <v>158</v>
      </c>
      <c r="I130" s="4">
        <v>6</v>
      </c>
      <c r="J130" s="4">
        <f t="shared" si="11"/>
        <v>6.32</v>
      </c>
      <c r="K130" s="3">
        <v>177.47200000000001</v>
      </c>
      <c r="L130" s="3">
        <v>50.082999999999998</v>
      </c>
      <c r="M130" s="3">
        <v>100.46299999999999</v>
      </c>
      <c r="N130" s="3">
        <v>12.760999999999999</v>
      </c>
      <c r="O130" s="46">
        <f t="shared" si="12"/>
        <v>0.56607802921024153</v>
      </c>
      <c r="P130" s="23">
        <f t="shared" si="13"/>
        <v>7.1519009045044324E-2</v>
      </c>
      <c r="Q130" s="9">
        <f t="shared" si="14"/>
        <v>1.3013861099864243E-9</v>
      </c>
      <c r="R130" s="26" t="s">
        <v>675</v>
      </c>
    </row>
    <row r="131" spans="2:18">
      <c r="B131" s="3" t="s">
        <v>286</v>
      </c>
      <c r="C131" s="35" t="s">
        <v>769</v>
      </c>
      <c r="D131" s="4" t="s">
        <v>329</v>
      </c>
      <c r="E131" s="4" t="s">
        <v>642</v>
      </c>
      <c r="F131" s="4">
        <v>4639658</v>
      </c>
      <c r="G131" s="4">
        <v>4639761</v>
      </c>
      <c r="H131" s="4">
        <f t="shared" si="10"/>
        <v>103</v>
      </c>
      <c r="I131" s="4">
        <v>3</v>
      </c>
      <c r="J131" s="4">
        <f t="shared" si="11"/>
        <v>4.12</v>
      </c>
      <c r="K131" s="3">
        <v>292.96300000000002</v>
      </c>
      <c r="L131" s="3">
        <v>57.837000000000003</v>
      </c>
      <c r="M131" s="3">
        <v>166.42599999999999</v>
      </c>
      <c r="N131" s="3">
        <v>18.655999999999999</v>
      </c>
      <c r="O131" s="46">
        <f t="shared" si="12"/>
        <v>0.56807856282192626</v>
      </c>
      <c r="P131" s="23">
        <f t="shared" si="13"/>
        <v>7.4460140187582E-2</v>
      </c>
      <c r="Q131" s="9">
        <f t="shared" si="14"/>
        <v>6.6036001111768883E-9</v>
      </c>
      <c r="R131" s="26" t="s">
        <v>675</v>
      </c>
    </row>
    <row r="132" spans="2:18">
      <c r="B132" s="3" t="s">
        <v>312</v>
      </c>
      <c r="C132" s="4" t="s">
        <v>312</v>
      </c>
      <c r="D132" s="4" t="s">
        <v>344</v>
      </c>
      <c r="E132" s="4" t="s">
        <v>208</v>
      </c>
      <c r="F132" s="4">
        <v>6678592</v>
      </c>
      <c r="G132" s="4">
        <v>6678731</v>
      </c>
      <c r="H132" s="4">
        <f t="shared" si="10"/>
        <v>139</v>
      </c>
      <c r="I132" s="4">
        <v>4</v>
      </c>
      <c r="J132" s="4">
        <f t="shared" si="11"/>
        <v>5.56</v>
      </c>
      <c r="K132" s="3">
        <v>221.834</v>
      </c>
      <c r="L132" s="3">
        <v>53.915999999999997</v>
      </c>
      <c r="M132" s="3">
        <v>126.09699999999999</v>
      </c>
      <c r="N132" s="3">
        <v>19.172000000000001</v>
      </c>
      <c r="O132" s="46">
        <f t="shared" si="12"/>
        <v>0.56842954641759147</v>
      </c>
      <c r="P132" s="23">
        <f t="shared" si="13"/>
        <v>8.148012952998708E-2</v>
      </c>
      <c r="Q132" s="9">
        <f t="shared" si="14"/>
        <v>1.1795655496804613E-7</v>
      </c>
      <c r="R132" s="26" t="s">
        <v>675</v>
      </c>
    </row>
    <row r="133" spans="2:18">
      <c r="B133" s="5" t="s">
        <v>917</v>
      </c>
      <c r="C133" s="33" t="s">
        <v>916</v>
      </c>
      <c r="D133" s="4" t="s">
        <v>327</v>
      </c>
      <c r="E133" s="4" t="s">
        <v>211</v>
      </c>
      <c r="F133" s="4">
        <v>75171</v>
      </c>
      <c r="G133" s="4">
        <v>75490</v>
      </c>
      <c r="H133" s="4">
        <f t="shared" si="10"/>
        <v>319</v>
      </c>
      <c r="I133" s="4">
        <v>11</v>
      </c>
      <c r="J133" s="4">
        <f t="shared" si="11"/>
        <v>12.76</v>
      </c>
      <c r="K133" s="3">
        <v>2461.9340000000002</v>
      </c>
      <c r="L133" s="3">
        <v>256.22399999999999</v>
      </c>
      <c r="M133" s="3">
        <v>1402.2619999999999</v>
      </c>
      <c r="N133" s="3">
        <v>146.32499999999999</v>
      </c>
      <c r="O133" s="46">
        <f t="shared" si="12"/>
        <v>0.56957741352936342</v>
      </c>
      <c r="P133" s="23">
        <f t="shared" si="13"/>
        <v>2.5309790741583859E-2</v>
      </c>
      <c r="Q133" s="6">
        <f t="shared" si="14"/>
        <v>0</v>
      </c>
      <c r="R133" s="26" t="s">
        <v>674</v>
      </c>
    </row>
    <row r="134" spans="2:18">
      <c r="B134" s="5" t="s">
        <v>918</v>
      </c>
      <c r="C134" s="33" t="s">
        <v>916</v>
      </c>
      <c r="D134" s="4" t="s">
        <v>327</v>
      </c>
      <c r="E134" s="4" t="s">
        <v>378</v>
      </c>
      <c r="F134" s="4">
        <v>75171</v>
      </c>
      <c r="G134" s="4">
        <v>75490</v>
      </c>
      <c r="H134" s="4">
        <f t="shared" si="10"/>
        <v>319</v>
      </c>
      <c r="I134" s="4">
        <v>11</v>
      </c>
      <c r="J134" s="4">
        <f t="shared" si="11"/>
        <v>12.76</v>
      </c>
      <c r="K134" s="3">
        <v>2461.9340000000002</v>
      </c>
      <c r="L134" s="3">
        <v>256.22399999999999</v>
      </c>
      <c r="M134" s="3">
        <v>1402.2619999999999</v>
      </c>
      <c r="N134" s="3">
        <v>146.32499999999999</v>
      </c>
      <c r="O134" s="46">
        <f t="shared" si="12"/>
        <v>0.56957741352936342</v>
      </c>
      <c r="P134" s="23">
        <f t="shared" si="13"/>
        <v>2.5309790741583859E-2</v>
      </c>
      <c r="Q134" s="6">
        <f t="shared" si="14"/>
        <v>0</v>
      </c>
      <c r="R134" s="26" t="s">
        <v>674</v>
      </c>
    </row>
    <row r="135" spans="2:18">
      <c r="B135" s="3" t="s">
        <v>15</v>
      </c>
      <c r="C135" s="4" t="s">
        <v>15</v>
      </c>
      <c r="D135" s="4" t="s">
        <v>339</v>
      </c>
      <c r="E135" s="4" t="s">
        <v>209</v>
      </c>
      <c r="F135" s="4">
        <v>6964312</v>
      </c>
      <c r="G135" s="4">
        <v>6964546</v>
      </c>
      <c r="H135" s="4">
        <f t="shared" si="10"/>
        <v>234</v>
      </c>
      <c r="I135" s="4">
        <v>8</v>
      </c>
      <c r="J135" s="4">
        <f t="shared" si="11"/>
        <v>9.36</v>
      </c>
      <c r="K135" s="3">
        <v>197.417</v>
      </c>
      <c r="L135" s="3">
        <v>47.378999999999998</v>
      </c>
      <c r="M135" s="3">
        <v>112.52800000000001</v>
      </c>
      <c r="N135" s="3">
        <v>13.007</v>
      </c>
      <c r="O135" s="46">
        <f t="shared" si="12"/>
        <v>0.5700015702801684</v>
      </c>
      <c r="P135" s="23">
        <f t="shared" si="13"/>
        <v>5.3682450536268966E-2</v>
      </c>
      <c r="Q135" s="6">
        <f t="shared" si="14"/>
        <v>1.1102230246251565E-15</v>
      </c>
      <c r="R135" s="26" t="s">
        <v>675</v>
      </c>
    </row>
    <row r="136" spans="2:18">
      <c r="B136" s="3" t="s">
        <v>439</v>
      </c>
      <c r="C136" s="35" t="s">
        <v>952</v>
      </c>
      <c r="D136" s="4" t="s">
        <v>344</v>
      </c>
      <c r="E136" s="4" t="s">
        <v>209</v>
      </c>
      <c r="F136" s="4">
        <v>4683422</v>
      </c>
      <c r="G136" s="4">
        <v>4683716</v>
      </c>
      <c r="H136" s="4">
        <f t="shared" si="10"/>
        <v>294</v>
      </c>
      <c r="I136" s="4">
        <v>10</v>
      </c>
      <c r="J136" s="4">
        <f t="shared" si="11"/>
        <v>11.76</v>
      </c>
      <c r="K136" s="3">
        <v>208.13399999999999</v>
      </c>
      <c r="L136" s="3">
        <v>58.158000000000001</v>
      </c>
      <c r="M136" s="3">
        <v>118.667</v>
      </c>
      <c r="N136" s="3">
        <v>15.374000000000001</v>
      </c>
      <c r="O136" s="46">
        <f t="shared" si="12"/>
        <v>0.57014711676131724</v>
      </c>
      <c r="P136" s="23">
        <f t="shared" si="13"/>
        <v>5.5531117957960459E-2</v>
      </c>
      <c r="Q136" s="9">
        <f t="shared" si="14"/>
        <v>9.9920072216264089E-15</v>
      </c>
      <c r="R136" s="26" t="s">
        <v>675</v>
      </c>
    </row>
    <row r="137" spans="2:18">
      <c r="B137" s="3" t="s">
        <v>426</v>
      </c>
      <c r="C137" s="4" t="s">
        <v>426</v>
      </c>
      <c r="D137" s="4" t="s">
        <v>327</v>
      </c>
      <c r="E137" s="4" t="s">
        <v>205</v>
      </c>
      <c r="F137" s="4">
        <v>3732358</v>
      </c>
      <c r="G137" s="4">
        <v>3732706</v>
      </c>
      <c r="H137" s="4">
        <f t="shared" si="10"/>
        <v>348</v>
      </c>
      <c r="I137" s="4">
        <v>4</v>
      </c>
      <c r="J137" s="4">
        <f t="shared" si="11"/>
        <v>13.92</v>
      </c>
      <c r="K137" s="3">
        <v>446.65300000000002</v>
      </c>
      <c r="L137" s="3">
        <v>54.667000000000002</v>
      </c>
      <c r="M137" s="3">
        <v>255.34700000000001</v>
      </c>
      <c r="N137" s="3">
        <v>30.98</v>
      </c>
      <c r="O137" s="46">
        <f t="shared" si="12"/>
        <v>0.57168988006349453</v>
      </c>
      <c r="P137" s="23">
        <f t="shared" si="13"/>
        <v>4.9261389504329955E-2</v>
      </c>
      <c r="Q137" s="6">
        <f t="shared" si="14"/>
        <v>0</v>
      </c>
      <c r="R137" s="26" t="s">
        <v>675</v>
      </c>
    </row>
    <row r="138" spans="2:18">
      <c r="B138" s="3" t="s">
        <v>161</v>
      </c>
      <c r="C138" s="4" t="s">
        <v>161</v>
      </c>
      <c r="D138" s="4" t="s">
        <v>329</v>
      </c>
      <c r="E138" s="4" t="s">
        <v>39</v>
      </c>
      <c r="F138" s="4">
        <v>7690730</v>
      </c>
      <c r="G138" s="4">
        <v>7690844</v>
      </c>
      <c r="H138" s="4">
        <f t="shared" si="10"/>
        <v>114</v>
      </c>
      <c r="I138" s="4">
        <v>3</v>
      </c>
      <c r="J138" s="4">
        <f t="shared" si="11"/>
        <v>4.5599999999999996</v>
      </c>
      <c r="K138" s="3">
        <v>189.61099999999999</v>
      </c>
      <c r="L138" s="3">
        <v>23.922999999999998</v>
      </c>
      <c r="M138" s="3">
        <v>108.592</v>
      </c>
      <c r="N138" s="3">
        <v>13.157</v>
      </c>
      <c r="O138" s="46">
        <f t="shared" si="12"/>
        <v>0.57270938922319914</v>
      </c>
      <c r="P138" s="23">
        <f t="shared" si="13"/>
        <v>5.783921285341987E-2</v>
      </c>
      <c r="Q138" s="9">
        <f t="shared" si="14"/>
        <v>1.496580637194711E-13</v>
      </c>
      <c r="R138" s="26" t="s">
        <v>675</v>
      </c>
    </row>
    <row r="139" spans="2:18">
      <c r="B139" s="3" t="s">
        <v>222</v>
      </c>
      <c r="C139" s="35" t="s">
        <v>969</v>
      </c>
      <c r="D139" s="4" t="s">
        <v>332</v>
      </c>
      <c r="E139" s="4" t="s">
        <v>39</v>
      </c>
      <c r="F139" s="4">
        <v>3270328</v>
      </c>
      <c r="G139" s="4">
        <v>3270441</v>
      </c>
      <c r="H139" s="4">
        <f t="shared" si="10"/>
        <v>113</v>
      </c>
      <c r="I139" s="4">
        <v>4</v>
      </c>
      <c r="J139" s="4">
        <f t="shared" si="11"/>
        <v>4.5199999999999996</v>
      </c>
      <c r="K139" s="3">
        <v>257.709</v>
      </c>
      <c r="L139" s="3">
        <v>64.543000000000006</v>
      </c>
      <c r="M139" s="3">
        <v>147.63900000000001</v>
      </c>
      <c r="N139" s="3">
        <v>17.300999999999998</v>
      </c>
      <c r="O139" s="46">
        <f t="shared" si="12"/>
        <v>0.57289035307265179</v>
      </c>
      <c r="P139" s="23">
        <f t="shared" si="13"/>
        <v>7.9204541327739186E-2</v>
      </c>
      <c r="Q139" s="9">
        <f t="shared" si="14"/>
        <v>6.9488212739443611E-8</v>
      </c>
      <c r="R139" s="26" t="s">
        <v>675</v>
      </c>
    </row>
    <row r="140" spans="2:18">
      <c r="B140" s="5" t="s">
        <v>1</v>
      </c>
      <c r="C140" s="33" t="s">
        <v>1031</v>
      </c>
      <c r="D140" s="4" t="s">
        <v>329</v>
      </c>
      <c r="E140" s="4" t="s">
        <v>209</v>
      </c>
      <c r="F140" s="4">
        <v>4489326</v>
      </c>
      <c r="G140" s="4">
        <v>4489579</v>
      </c>
      <c r="H140" s="4">
        <f t="shared" si="10"/>
        <v>253</v>
      </c>
      <c r="I140" s="4">
        <v>8</v>
      </c>
      <c r="J140" s="4">
        <f t="shared" si="11"/>
        <v>10.119999999999999</v>
      </c>
      <c r="K140" s="3">
        <v>6693.2049999999999</v>
      </c>
      <c r="L140" s="3">
        <v>803.88099999999997</v>
      </c>
      <c r="M140" s="3">
        <v>3836.6849999999999</v>
      </c>
      <c r="N140" s="3">
        <v>398.98599999999999</v>
      </c>
      <c r="O140" s="46">
        <f t="shared" si="12"/>
        <v>0.57322090089874733</v>
      </c>
      <c r="P140" s="23">
        <f t="shared" si="13"/>
        <v>3.2197081619051632E-2</v>
      </c>
      <c r="Q140" s="6">
        <f t="shared" si="14"/>
        <v>0</v>
      </c>
      <c r="R140" s="26" t="s">
        <v>674</v>
      </c>
    </row>
    <row r="141" spans="2:18">
      <c r="B141" s="3" t="s">
        <v>387</v>
      </c>
      <c r="C141" s="35" t="s">
        <v>740</v>
      </c>
      <c r="D141" s="4" t="s">
        <v>344</v>
      </c>
      <c r="E141" s="4" t="s">
        <v>206</v>
      </c>
      <c r="F141" s="4">
        <v>2414451</v>
      </c>
      <c r="G141" s="4">
        <v>2415069</v>
      </c>
      <c r="H141" s="4">
        <f t="shared" si="10"/>
        <v>618</v>
      </c>
      <c r="I141" s="4">
        <v>23</v>
      </c>
      <c r="J141" s="4">
        <f t="shared" si="11"/>
        <v>24.72</v>
      </c>
      <c r="K141" s="3">
        <v>261.68400000000003</v>
      </c>
      <c r="L141" s="3">
        <v>164.904</v>
      </c>
      <c r="M141" s="3">
        <v>150.41499999999999</v>
      </c>
      <c r="N141" s="3">
        <v>20.352</v>
      </c>
      <c r="O141" s="46">
        <f t="shared" si="12"/>
        <v>0.57479631922471364</v>
      </c>
      <c r="P141" s="23">
        <f t="shared" si="13"/>
        <v>7.724870137226289E-2</v>
      </c>
      <c r="Q141" s="9">
        <f t="shared" si="14"/>
        <v>3.7053846213552788E-8</v>
      </c>
      <c r="R141" s="26" t="s">
        <v>675</v>
      </c>
    </row>
    <row r="142" spans="2:18">
      <c r="B142" s="3" t="s">
        <v>417</v>
      </c>
      <c r="C142" s="4" t="s">
        <v>417</v>
      </c>
      <c r="D142" s="4" t="s">
        <v>344</v>
      </c>
      <c r="E142" s="4" t="s">
        <v>341</v>
      </c>
      <c r="F142" s="4">
        <v>6733014</v>
      </c>
      <c r="G142" s="4">
        <v>6733120</v>
      </c>
      <c r="H142" s="4">
        <f t="shared" si="10"/>
        <v>106</v>
      </c>
      <c r="I142" s="4">
        <v>3</v>
      </c>
      <c r="J142" s="4">
        <f t="shared" si="11"/>
        <v>4.24</v>
      </c>
      <c r="K142" s="3">
        <v>282.90699999999998</v>
      </c>
      <c r="L142" s="3">
        <v>53.353999999999999</v>
      </c>
      <c r="M142" s="3">
        <v>162.685</v>
      </c>
      <c r="N142" s="3">
        <v>20.382999999999999</v>
      </c>
      <c r="O142" s="46">
        <f t="shared" si="12"/>
        <v>0.57504763049341312</v>
      </c>
      <c r="P142" s="23">
        <f t="shared" si="13"/>
        <v>7.5171456430937131E-2</v>
      </c>
      <c r="Q142" s="9">
        <f t="shared" si="14"/>
        <v>1.5757213089884203E-8</v>
      </c>
      <c r="R142" s="26" t="s">
        <v>675</v>
      </c>
    </row>
    <row r="143" spans="2:18">
      <c r="B143" s="5" t="s">
        <v>192</v>
      </c>
      <c r="C143" s="33" t="s">
        <v>963</v>
      </c>
      <c r="D143" s="4" t="s">
        <v>327</v>
      </c>
      <c r="E143" s="4" t="s">
        <v>206</v>
      </c>
      <c r="F143" s="4">
        <v>7245082</v>
      </c>
      <c r="G143" s="4">
        <v>7245461</v>
      </c>
      <c r="H143" s="4">
        <f t="shared" si="10"/>
        <v>379</v>
      </c>
      <c r="I143" s="4">
        <v>10</v>
      </c>
      <c r="J143" s="4">
        <f t="shared" si="11"/>
        <v>15.16</v>
      </c>
      <c r="K143" s="3">
        <v>1236.7829999999999</v>
      </c>
      <c r="L143" s="3">
        <v>163.95699999999999</v>
      </c>
      <c r="M143" s="3">
        <v>712.09</v>
      </c>
      <c r="N143" s="3">
        <v>66.091999999999999</v>
      </c>
      <c r="O143" s="46">
        <f t="shared" si="12"/>
        <v>0.57575985439644639</v>
      </c>
      <c r="P143" s="23">
        <f t="shared" si="13"/>
        <v>2.9464367408095157E-2</v>
      </c>
      <c r="Q143" s="6">
        <f t="shared" si="14"/>
        <v>0</v>
      </c>
      <c r="R143" s="26" t="s">
        <v>675</v>
      </c>
    </row>
    <row r="144" spans="2:18">
      <c r="B144" s="5" t="s">
        <v>124</v>
      </c>
      <c r="C144" s="32" t="s">
        <v>1095</v>
      </c>
      <c r="D144" s="4" t="s">
        <v>332</v>
      </c>
      <c r="E144" s="4" t="s">
        <v>208</v>
      </c>
      <c r="F144" s="4">
        <v>4634420</v>
      </c>
      <c r="G144" s="4">
        <v>4634571</v>
      </c>
      <c r="H144" s="4">
        <f t="shared" si="10"/>
        <v>151</v>
      </c>
      <c r="I144" s="4">
        <v>5</v>
      </c>
      <c r="J144" s="4">
        <f t="shared" si="11"/>
        <v>6.04</v>
      </c>
      <c r="K144" s="3">
        <v>337.61099999999999</v>
      </c>
      <c r="L144" s="3">
        <v>62.037999999999997</v>
      </c>
      <c r="M144" s="3">
        <v>194.411</v>
      </c>
      <c r="N144" s="3">
        <v>21.888000000000002</v>
      </c>
      <c r="O144" s="46">
        <f t="shared" si="12"/>
        <v>0.57584320416100188</v>
      </c>
      <c r="P144" s="23">
        <f t="shared" si="13"/>
        <v>5.5497588303745411E-2</v>
      </c>
      <c r="Q144" s="9">
        <f t="shared" si="14"/>
        <v>2.1316282072803006E-14</v>
      </c>
      <c r="R144" s="26" t="s">
        <v>675</v>
      </c>
    </row>
    <row r="145" spans="2:18">
      <c r="B145" s="5" t="s">
        <v>125</v>
      </c>
      <c r="C145" s="32" t="s">
        <v>1095</v>
      </c>
      <c r="D145" s="4" t="s">
        <v>332</v>
      </c>
      <c r="E145" s="4" t="s">
        <v>211</v>
      </c>
      <c r="F145" s="4">
        <v>4634420</v>
      </c>
      <c r="G145" s="4">
        <v>4634571</v>
      </c>
      <c r="H145" s="4">
        <f t="shared" si="10"/>
        <v>151</v>
      </c>
      <c r="I145" s="4">
        <v>5</v>
      </c>
      <c r="J145" s="4">
        <f t="shared" si="11"/>
        <v>6.04</v>
      </c>
      <c r="K145" s="3">
        <v>337.61099999999999</v>
      </c>
      <c r="L145" s="3">
        <v>62.037999999999997</v>
      </c>
      <c r="M145" s="3">
        <v>194.411</v>
      </c>
      <c r="N145" s="3">
        <v>21.888000000000002</v>
      </c>
      <c r="O145" s="46">
        <f t="shared" si="12"/>
        <v>0.57584320416100188</v>
      </c>
      <c r="P145" s="23">
        <f t="shared" si="13"/>
        <v>5.5497588303745411E-2</v>
      </c>
      <c r="Q145" s="9">
        <f t="shared" si="14"/>
        <v>2.1316282072803006E-14</v>
      </c>
      <c r="R145" s="26" t="s">
        <v>674</v>
      </c>
    </row>
    <row r="146" spans="2:18">
      <c r="B146" s="5" t="s">
        <v>96</v>
      </c>
      <c r="C146" s="32" t="s">
        <v>96</v>
      </c>
      <c r="D146" s="4" t="s">
        <v>344</v>
      </c>
      <c r="E146" s="4" t="s">
        <v>205</v>
      </c>
      <c r="F146" s="4">
        <v>8403506</v>
      </c>
      <c r="G146" s="4">
        <v>8403615</v>
      </c>
      <c r="H146" s="4">
        <f t="shared" si="10"/>
        <v>109</v>
      </c>
      <c r="I146" s="4">
        <v>3</v>
      </c>
      <c r="J146" s="4">
        <f t="shared" si="11"/>
        <v>4.3600000000000003</v>
      </c>
      <c r="K146" s="3">
        <v>243.53700000000001</v>
      </c>
      <c r="L146" s="3">
        <v>42.68</v>
      </c>
      <c r="M146" s="3">
        <v>140.29599999999999</v>
      </c>
      <c r="N146" s="3">
        <v>15.706</v>
      </c>
      <c r="O146" s="46">
        <f t="shared" si="12"/>
        <v>0.57607673577320895</v>
      </c>
      <c r="P146" s="23">
        <f t="shared" si="13"/>
        <v>6.9165482497256445E-2</v>
      </c>
      <c r="Q146" s="9">
        <f t="shared" si="14"/>
        <v>8.836869014317017E-10</v>
      </c>
      <c r="R146" s="26" t="s">
        <v>675</v>
      </c>
    </row>
    <row r="147" spans="2:18">
      <c r="B147" s="3" t="s">
        <v>535</v>
      </c>
      <c r="C147" s="35" t="s">
        <v>926</v>
      </c>
      <c r="D147" s="4" t="s">
        <v>329</v>
      </c>
      <c r="E147" s="4" t="s">
        <v>209</v>
      </c>
      <c r="F147" s="4">
        <v>1239274</v>
      </c>
      <c r="G147" s="4">
        <v>1239401</v>
      </c>
      <c r="H147" s="4">
        <f t="shared" si="10"/>
        <v>127</v>
      </c>
      <c r="I147" s="4">
        <v>4</v>
      </c>
      <c r="J147" s="4">
        <f t="shared" si="11"/>
        <v>5.08</v>
      </c>
      <c r="K147" s="3">
        <v>276.27800000000002</v>
      </c>
      <c r="L147" s="3">
        <v>52.284999999999997</v>
      </c>
      <c r="M147" s="3">
        <v>159.5</v>
      </c>
      <c r="N147" s="3">
        <v>18.32</v>
      </c>
      <c r="O147" s="46">
        <f t="shared" si="12"/>
        <v>0.57731705021753443</v>
      </c>
      <c r="P147" s="23">
        <f t="shared" si="13"/>
        <v>6.3902047575248519E-2</v>
      </c>
      <c r="Q147" s="9">
        <f t="shared" si="14"/>
        <v>3.7269742847456655E-11</v>
      </c>
      <c r="R147" s="26" t="s">
        <v>675</v>
      </c>
    </row>
    <row r="148" spans="2:18">
      <c r="B148" s="5" t="s">
        <v>101</v>
      </c>
      <c r="C148" s="32" t="s">
        <v>101</v>
      </c>
      <c r="D148" s="4" t="s">
        <v>350</v>
      </c>
      <c r="E148" s="4" t="s">
        <v>39</v>
      </c>
      <c r="F148" s="4">
        <v>5242039</v>
      </c>
      <c r="G148" s="4">
        <v>5242372</v>
      </c>
      <c r="H148" s="4">
        <f t="shared" si="10"/>
        <v>333</v>
      </c>
      <c r="I148" s="4">
        <v>5</v>
      </c>
      <c r="J148" s="4">
        <f t="shared" si="11"/>
        <v>13.32</v>
      </c>
      <c r="K148" s="3">
        <v>249.71100000000001</v>
      </c>
      <c r="L148" s="3">
        <v>51.710999999999999</v>
      </c>
      <c r="M148" s="3">
        <v>144.178</v>
      </c>
      <c r="N148" s="3">
        <v>16.213000000000001</v>
      </c>
      <c r="O148" s="46">
        <f t="shared" si="12"/>
        <v>0.57737945064494556</v>
      </c>
      <c r="P148" s="23">
        <f t="shared" si="13"/>
        <v>6.0846491285247294E-2</v>
      </c>
      <c r="Q148" s="9">
        <f t="shared" si="14"/>
        <v>3.766320588738381E-12</v>
      </c>
      <c r="R148" s="26" t="s">
        <v>675</v>
      </c>
    </row>
    <row r="149" spans="2:18">
      <c r="B149" s="5" t="s">
        <v>1032</v>
      </c>
      <c r="C149" s="33" t="s">
        <v>1031</v>
      </c>
      <c r="D149" s="4" t="s">
        <v>329</v>
      </c>
      <c r="E149" s="4" t="s">
        <v>39</v>
      </c>
      <c r="F149" s="4">
        <v>4491042</v>
      </c>
      <c r="G149" s="4">
        <v>4491348</v>
      </c>
      <c r="H149" s="4">
        <f t="shared" si="10"/>
        <v>306</v>
      </c>
      <c r="I149" s="4">
        <v>11</v>
      </c>
      <c r="J149" s="4">
        <f t="shared" si="11"/>
        <v>12.24</v>
      </c>
      <c r="K149" s="3">
        <v>3792.4560000000001</v>
      </c>
      <c r="L149" s="3">
        <v>519.48599999999999</v>
      </c>
      <c r="M149" s="3">
        <v>2195.59</v>
      </c>
      <c r="N149" s="3">
        <v>255.53399999999999</v>
      </c>
      <c r="O149" s="46">
        <f t="shared" si="12"/>
        <v>0.57893618277970793</v>
      </c>
      <c r="P149" s="23">
        <f t="shared" si="13"/>
        <v>3.1375739580203899E-2</v>
      </c>
      <c r="Q149" s="6">
        <f t="shared" si="14"/>
        <v>0</v>
      </c>
      <c r="R149" s="26" t="s">
        <v>674</v>
      </c>
    </row>
    <row r="150" spans="2:18">
      <c r="B150" s="5" t="s">
        <v>1032</v>
      </c>
      <c r="C150" s="33" t="s">
        <v>1031</v>
      </c>
      <c r="D150" s="4" t="s">
        <v>329</v>
      </c>
      <c r="E150" s="4" t="s">
        <v>209</v>
      </c>
      <c r="F150" s="4">
        <v>4489324</v>
      </c>
      <c r="G150" s="4">
        <v>4489579</v>
      </c>
      <c r="H150" s="4">
        <f t="shared" si="10"/>
        <v>255</v>
      </c>
      <c r="I150" s="4">
        <v>9</v>
      </c>
      <c r="J150" s="4">
        <f t="shared" si="11"/>
        <v>10.199999999999999</v>
      </c>
      <c r="K150" s="3">
        <v>6364.8</v>
      </c>
      <c r="L150" s="3">
        <v>767.02499999999998</v>
      </c>
      <c r="M150" s="3">
        <v>3692.7269999999999</v>
      </c>
      <c r="N150" s="3">
        <v>382.19</v>
      </c>
      <c r="O150" s="46">
        <f t="shared" si="12"/>
        <v>0.58017958144796378</v>
      </c>
      <c r="P150" s="23">
        <f t="shared" si="13"/>
        <v>3.0721296091094943E-2</v>
      </c>
      <c r="Q150" s="6">
        <f t="shared" si="14"/>
        <v>0</v>
      </c>
      <c r="R150" s="26" t="s">
        <v>674</v>
      </c>
    </row>
    <row r="151" spans="2:18">
      <c r="B151" s="3" t="s">
        <v>2</v>
      </c>
      <c r="C151" s="35" t="s">
        <v>1033</v>
      </c>
      <c r="D151" s="4" t="s">
        <v>339</v>
      </c>
      <c r="E151" s="4" t="s">
        <v>205</v>
      </c>
      <c r="F151" s="4">
        <v>5869191</v>
      </c>
      <c r="G151" s="4">
        <v>5869300</v>
      </c>
      <c r="H151" s="4">
        <f t="shared" si="10"/>
        <v>109</v>
      </c>
      <c r="I151" s="4">
        <v>3</v>
      </c>
      <c r="J151" s="4">
        <f t="shared" si="11"/>
        <v>4.3600000000000003</v>
      </c>
      <c r="K151" s="3">
        <v>238.75899999999999</v>
      </c>
      <c r="L151" s="3">
        <v>27.834</v>
      </c>
      <c r="M151" s="3">
        <v>138.53700000000001</v>
      </c>
      <c r="N151" s="3">
        <v>16.428000000000001</v>
      </c>
      <c r="O151" s="46">
        <f t="shared" si="12"/>
        <v>0.58023781302484934</v>
      </c>
      <c r="P151" s="23">
        <f t="shared" si="13"/>
        <v>5.5706944509164642E-2</v>
      </c>
      <c r="Q151" s="9">
        <f t="shared" si="14"/>
        <v>4.8849813083506888E-14</v>
      </c>
      <c r="R151" s="26" t="s">
        <v>675</v>
      </c>
    </row>
    <row r="152" spans="2:18">
      <c r="B152" s="3" t="s">
        <v>129</v>
      </c>
      <c r="C152" s="35" t="s">
        <v>1019</v>
      </c>
      <c r="D152" s="4" t="s">
        <v>339</v>
      </c>
      <c r="E152" s="4" t="s">
        <v>341</v>
      </c>
      <c r="F152" s="4">
        <v>5623075</v>
      </c>
      <c r="G152" s="4">
        <v>5623329</v>
      </c>
      <c r="H152" s="4">
        <f t="shared" si="10"/>
        <v>254</v>
      </c>
      <c r="I152" s="4">
        <v>6</v>
      </c>
      <c r="J152" s="4">
        <f t="shared" si="11"/>
        <v>10.16</v>
      </c>
      <c r="K152" s="3">
        <v>180.61099999999999</v>
      </c>
      <c r="L152" s="3">
        <v>44.167000000000002</v>
      </c>
      <c r="M152" s="3">
        <v>104.907</v>
      </c>
      <c r="N152" s="3">
        <v>12.487</v>
      </c>
      <c r="O152" s="46">
        <f t="shared" si="12"/>
        <v>0.58084502051370068</v>
      </c>
      <c r="P152" s="23">
        <f t="shared" si="13"/>
        <v>6.4492465300387089E-2</v>
      </c>
      <c r="Q152" s="9">
        <f t="shared" si="14"/>
        <v>8.0702111660002629E-11</v>
      </c>
      <c r="R152" s="26" t="s">
        <v>675</v>
      </c>
    </row>
    <row r="153" spans="2:18">
      <c r="B153" s="5" t="s">
        <v>944</v>
      </c>
      <c r="C153" s="33" t="s">
        <v>694</v>
      </c>
      <c r="D153" s="4" t="s">
        <v>339</v>
      </c>
      <c r="E153" s="4" t="s">
        <v>211</v>
      </c>
      <c r="F153" s="4">
        <v>5472108</v>
      </c>
      <c r="G153" s="4">
        <v>5472909</v>
      </c>
      <c r="H153" s="4">
        <f t="shared" ref="H153:H216" si="15">G153-F153</f>
        <v>801</v>
      </c>
      <c r="I153" s="4">
        <v>30</v>
      </c>
      <c r="J153" s="4">
        <f t="shared" ref="J153:J216" si="16">H153/25</f>
        <v>32.04</v>
      </c>
      <c r="K153" s="3">
        <v>635.84799999999996</v>
      </c>
      <c r="L153" s="3">
        <v>74.192999999999998</v>
      </c>
      <c r="M153" s="3">
        <v>370.2</v>
      </c>
      <c r="N153" s="3">
        <v>39.972000000000001</v>
      </c>
      <c r="O153" s="46">
        <f t="shared" ref="O153:O216" si="17">M153/K153</f>
        <v>0.58221461732992796</v>
      </c>
      <c r="P153" s="23">
        <f t="shared" ref="P153:P216" si="18">(M153/(SQRT(I153)*K153)*SQRT((L153/K153)^2+(N153/M153)^2))</f>
        <v>1.6898756122820206E-2</v>
      </c>
      <c r="Q153" s="6">
        <f t="shared" ref="Q153:Q216" si="19">2*(1-NORMSDIST(ABS(O153-1)/P153))</f>
        <v>0</v>
      </c>
      <c r="R153" s="26" t="s">
        <v>674</v>
      </c>
    </row>
    <row r="154" spans="2:18">
      <c r="B154" s="5" t="s">
        <v>945</v>
      </c>
      <c r="C154" s="33" t="s">
        <v>694</v>
      </c>
      <c r="D154" s="4" t="s">
        <v>339</v>
      </c>
      <c r="E154" s="4" t="s">
        <v>205</v>
      </c>
      <c r="F154" s="4">
        <v>5472108</v>
      </c>
      <c r="G154" s="4">
        <v>5472909</v>
      </c>
      <c r="H154" s="4">
        <f t="shared" si="15"/>
        <v>801</v>
      </c>
      <c r="I154" s="4">
        <v>30</v>
      </c>
      <c r="J154" s="4">
        <f t="shared" si="16"/>
        <v>32.04</v>
      </c>
      <c r="K154" s="3">
        <v>635.84799999999996</v>
      </c>
      <c r="L154" s="3">
        <v>74.192999999999998</v>
      </c>
      <c r="M154" s="3">
        <v>370.2</v>
      </c>
      <c r="N154" s="3">
        <v>39.972000000000001</v>
      </c>
      <c r="O154" s="46">
        <f t="shared" si="17"/>
        <v>0.58221461732992796</v>
      </c>
      <c r="P154" s="23">
        <f t="shared" si="18"/>
        <v>1.6898756122820206E-2</v>
      </c>
      <c r="Q154" s="6">
        <f t="shared" si="19"/>
        <v>0</v>
      </c>
      <c r="R154" s="26" t="s">
        <v>674</v>
      </c>
    </row>
    <row r="155" spans="2:18">
      <c r="B155" s="5" t="s">
        <v>942</v>
      </c>
      <c r="C155" s="32" t="s">
        <v>942</v>
      </c>
      <c r="D155" s="4" t="s">
        <v>339</v>
      </c>
      <c r="E155" s="4" t="s">
        <v>39</v>
      </c>
      <c r="F155" s="4">
        <v>6904510</v>
      </c>
      <c r="G155" s="4">
        <v>6904625</v>
      </c>
      <c r="H155" s="4">
        <f t="shared" si="15"/>
        <v>115</v>
      </c>
      <c r="I155" s="4">
        <v>3</v>
      </c>
      <c r="J155" s="4">
        <f t="shared" si="16"/>
        <v>4.5999999999999996</v>
      </c>
      <c r="K155" s="3">
        <v>1606.8140000000001</v>
      </c>
      <c r="L155" s="3">
        <v>191.05500000000001</v>
      </c>
      <c r="M155" s="3">
        <v>935.61099999999999</v>
      </c>
      <c r="N155" s="3">
        <v>91.137</v>
      </c>
      <c r="O155" s="46">
        <f t="shared" si="17"/>
        <v>0.5822771023901957</v>
      </c>
      <c r="P155" s="23">
        <f t="shared" si="18"/>
        <v>5.1673552716200617E-2</v>
      </c>
      <c r="Q155" s="6">
        <f t="shared" si="19"/>
        <v>6.6613381477509392E-16</v>
      </c>
      <c r="R155" s="26" t="s">
        <v>675</v>
      </c>
    </row>
    <row r="156" spans="2:18">
      <c r="B156" s="5" t="s">
        <v>582</v>
      </c>
      <c r="C156" s="33" t="s">
        <v>692</v>
      </c>
      <c r="D156" s="4" t="s">
        <v>327</v>
      </c>
      <c r="E156" s="4" t="s">
        <v>211</v>
      </c>
      <c r="F156" s="4">
        <v>7556519</v>
      </c>
      <c r="G156" s="4">
        <v>7557990</v>
      </c>
      <c r="H156" s="4">
        <f t="shared" si="15"/>
        <v>1471</v>
      </c>
      <c r="I156" s="4">
        <v>55</v>
      </c>
      <c r="J156" s="4">
        <f t="shared" si="16"/>
        <v>58.84</v>
      </c>
      <c r="K156" s="3">
        <v>502.40800000000002</v>
      </c>
      <c r="L156" s="3">
        <v>68.278000000000006</v>
      </c>
      <c r="M156" s="3">
        <v>292.81700000000001</v>
      </c>
      <c r="N156" s="3">
        <v>34.927999999999997</v>
      </c>
      <c r="O156" s="46">
        <f t="shared" si="17"/>
        <v>0.5828271046639385</v>
      </c>
      <c r="P156" s="23">
        <f t="shared" si="18"/>
        <v>1.4210723426801073E-2</v>
      </c>
      <c r="Q156" s="6">
        <f t="shared" si="19"/>
        <v>0</v>
      </c>
      <c r="R156" s="26" t="s">
        <v>674</v>
      </c>
    </row>
    <row r="157" spans="2:18">
      <c r="B157" s="5" t="s">
        <v>583</v>
      </c>
      <c r="C157" s="33" t="s">
        <v>692</v>
      </c>
      <c r="D157" s="4" t="s">
        <v>327</v>
      </c>
      <c r="E157" s="4" t="s">
        <v>211</v>
      </c>
      <c r="F157" s="4">
        <v>7556519</v>
      </c>
      <c r="G157" s="4">
        <v>7557990</v>
      </c>
      <c r="H157" s="4">
        <f t="shared" si="15"/>
        <v>1471</v>
      </c>
      <c r="I157" s="4">
        <v>55</v>
      </c>
      <c r="J157" s="4">
        <f t="shared" si="16"/>
        <v>58.84</v>
      </c>
      <c r="K157" s="3">
        <v>502.40800000000002</v>
      </c>
      <c r="L157" s="3">
        <v>68.278000000000006</v>
      </c>
      <c r="M157" s="3">
        <v>292.81700000000001</v>
      </c>
      <c r="N157" s="3">
        <v>34.927999999999997</v>
      </c>
      <c r="O157" s="46">
        <f t="shared" si="17"/>
        <v>0.5828271046639385</v>
      </c>
      <c r="P157" s="23">
        <f t="shared" si="18"/>
        <v>1.4210723426801073E-2</v>
      </c>
      <c r="Q157" s="6">
        <f t="shared" si="19"/>
        <v>0</v>
      </c>
      <c r="R157" s="26" t="s">
        <v>674</v>
      </c>
    </row>
    <row r="158" spans="2:18">
      <c r="B158" s="3" t="s">
        <v>262</v>
      </c>
      <c r="C158" s="4" t="s">
        <v>262</v>
      </c>
      <c r="D158" s="4" t="s">
        <v>332</v>
      </c>
      <c r="E158" s="4" t="s">
        <v>206</v>
      </c>
      <c r="F158" s="4">
        <v>8462958</v>
      </c>
      <c r="G158" s="4">
        <v>8463065</v>
      </c>
      <c r="H158" s="4">
        <f t="shared" si="15"/>
        <v>107</v>
      </c>
      <c r="I158" s="4">
        <v>3</v>
      </c>
      <c r="J158" s="4">
        <f t="shared" si="16"/>
        <v>4.28</v>
      </c>
      <c r="K158" s="3">
        <v>229.01900000000001</v>
      </c>
      <c r="L158" s="3">
        <v>31.06</v>
      </c>
      <c r="M158" s="3">
        <v>133.76</v>
      </c>
      <c r="N158" s="3">
        <v>15.715</v>
      </c>
      <c r="O158" s="46">
        <f t="shared" si="17"/>
        <v>0.58405634467009282</v>
      </c>
      <c r="P158" s="23">
        <f t="shared" si="18"/>
        <v>6.0505904358646528E-2</v>
      </c>
      <c r="Q158" s="9">
        <f t="shared" si="19"/>
        <v>6.2236882314437025E-12</v>
      </c>
      <c r="R158" s="26" t="s">
        <v>675</v>
      </c>
    </row>
    <row r="159" spans="2:18">
      <c r="B159" s="5" t="s">
        <v>1032</v>
      </c>
      <c r="C159" s="33" t="s">
        <v>1031</v>
      </c>
      <c r="D159" s="4" t="s">
        <v>329</v>
      </c>
      <c r="E159" s="4" t="s">
        <v>341</v>
      </c>
      <c r="F159" s="4">
        <v>4490424</v>
      </c>
      <c r="G159" s="4">
        <v>4490994</v>
      </c>
      <c r="H159" s="4">
        <f t="shared" si="15"/>
        <v>570</v>
      </c>
      <c r="I159" s="4">
        <v>18</v>
      </c>
      <c r="J159" s="4">
        <f t="shared" si="16"/>
        <v>22.8</v>
      </c>
      <c r="K159" s="3">
        <v>6218.5929999999998</v>
      </c>
      <c r="L159" s="3">
        <v>706.71500000000003</v>
      </c>
      <c r="M159" s="3">
        <v>3634.6579999999999</v>
      </c>
      <c r="N159" s="3">
        <v>369.07600000000002</v>
      </c>
      <c r="O159" s="46">
        <f t="shared" si="17"/>
        <v>0.58448237406757442</v>
      </c>
      <c r="P159" s="23">
        <f t="shared" si="18"/>
        <v>2.0995487659195212E-2</v>
      </c>
      <c r="Q159" s="6">
        <f t="shared" si="19"/>
        <v>0</v>
      </c>
      <c r="R159" s="26" t="s">
        <v>674</v>
      </c>
    </row>
    <row r="160" spans="2:18">
      <c r="B160" s="5" t="s">
        <v>105</v>
      </c>
      <c r="C160" s="33" t="s">
        <v>1045</v>
      </c>
      <c r="D160" s="4" t="s">
        <v>350</v>
      </c>
      <c r="E160" s="4" t="s">
        <v>725</v>
      </c>
      <c r="F160" s="4">
        <v>10311978</v>
      </c>
      <c r="G160" s="4">
        <v>10312113</v>
      </c>
      <c r="H160" s="4">
        <f t="shared" si="15"/>
        <v>135</v>
      </c>
      <c r="I160" s="4">
        <v>4</v>
      </c>
      <c r="J160" s="4">
        <f t="shared" si="16"/>
        <v>5.4</v>
      </c>
      <c r="K160" s="3">
        <v>167.18</v>
      </c>
      <c r="L160" s="3">
        <v>24.155999999999999</v>
      </c>
      <c r="M160" s="3">
        <v>97.75</v>
      </c>
      <c r="N160" s="3">
        <v>13.455</v>
      </c>
      <c r="O160" s="46">
        <f t="shared" si="17"/>
        <v>0.5846991266897954</v>
      </c>
      <c r="P160" s="23">
        <f t="shared" si="18"/>
        <v>5.8341395314500298E-2</v>
      </c>
      <c r="Q160" s="9">
        <f t="shared" si="19"/>
        <v>1.0913492332065289E-12</v>
      </c>
      <c r="R160" s="26" t="s">
        <v>675</v>
      </c>
    </row>
    <row r="161" spans="2:18">
      <c r="B161" s="5" t="s">
        <v>582</v>
      </c>
      <c r="C161" s="33" t="s">
        <v>692</v>
      </c>
      <c r="D161" s="4" t="s">
        <v>327</v>
      </c>
      <c r="E161" s="4" t="s">
        <v>205</v>
      </c>
      <c r="F161" s="4">
        <v>7556123</v>
      </c>
      <c r="G161" s="4">
        <v>7556470</v>
      </c>
      <c r="H161" s="4">
        <f t="shared" si="15"/>
        <v>347</v>
      </c>
      <c r="I161" s="4">
        <v>12</v>
      </c>
      <c r="J161" s="4">
        <f t="shared" si="16"/>
        <v>13.88</v>
      </c>
      <c r="K161" s="3">
        <v>518.32899999999995</v>
      </c>
      <c r="L161" s="3">
        <v>56.390999999999998</v>
      </c>
      <c r="M161" s="3">
        <v>303.44900000000001</v>
      </c>
      <c r="N161" s="3">
        <v>33.546999999999997</v>
      </c>
      <c r="O161" s="46">
        <f t="shared" si="17"/>
        <v>0.58543704866986035</v>
      </c>
      <c r="P161" s="23">
        <f t="shared" si="18"/>
        <v>2.6213114488740207E-2</v>
      </c>
      <c r="Q161" s="6">
        <f t="shared" si="19"/>
        <v>0</v>
      </c>
      <c r="R161" s="26" t="s">
        <v>674</v>
      </c>
    </row>
    <row r="162" spans="2:18">
      <c r="B162" s="5" t="s">
        <v>583</v>
      </c>
      <c r="C162" s="33" t="s">
        <v>692</v>
      </c>
      <c r="D162" s="4" t="s">
        <v>327</v>
      </c>
      <c r="E162" s="4" t="s">
        <v>205</v>
      </c>
      <c r="F162" s="4">
        <v>7556123</v>
      </c>
      <c r="G162" s="4">
        <v>7556470</v>
      </c>
      <c r="H162" s="4">
        <f t="shared" si="15"/>
        <v>347</v>
      </c>
      <c r="I162" s="4">
        <v>12</v>
      </c>
      <c r="J162" s="4">
        <f t="shared" si="16"/>
        <v>13.88</v>
      </c>
      <c r="K162" s="3">
        <v>518.32899999999995</v>
      </c>
      <c r="L162" s="3">
        <v>56.390999999999998</v>
      </c>
      <c r="M162" s="3">
        <v>303.44900000000001</v>
      </c>
      <c r="N162" s="3">
        <v>33.546999999999997</v>
      </c>
      <c r="O162" s="46">
        <f t="shared" si="17"/>
        <v>0.58543704866986035</v>
      </c>
      <c r="P162" s="23">
        <f t="shared" si="18"/>
        <v>2.6213114488740207E-2</v>
      </c>
      <c r="Q162" s="6">
        <f t="shared" si="19"/>
        <v>0</v>
      </c>
      <c r="R162" s="26" t="s">
        <v>674</v>
      </c>
    </row>
    <row r="163" spans="2:18">
      <c r="B163" s="5" t="s">
        <v>45</v>
      </c>
      <c r="C163" s="32" t="s">
        <v>45</v>
      </c>
      <c r="D163" s="4" t="s">
        <v>344</v>
      </c>
      <c r="E163" s="4" t="s">
        <v>341</v>
      </c>
      <c r="F163" s="4">
        <v>8253959</v>
      </c>
      <c r="G163" s="4">
        <v>8254053</v>
      </c>
      <c r="H163" s="4">
        <f t="shared" si="15"/>
        <v>94</v>
      </c>
      <c r="I163" s="4">
        <v>3</v>
      </c>
      <c r="J163" s="4">
        <f t="shared" si="16"/>
        <v>3.76</v>
      </c>
      <c r="K163" s="3">
        <v>1536.962</v>
      </c>
      <c r="L163" s="3">
        <v>195.86600000000001</v>
      </c>
      <c r="M163" s="3">
        <v>900.40899999999999</v>
      </c>
      <c r="N163" s="3">
        <v>93.07</v>
      </c>
      <c r="O163" s="46">
        <f t="shared" si="17"/>
        <v>0.58583686519250311</v>
      </c>
      <c r="P163" s="23">
        <f t="shared" si="18"/>
        <v>5.5499463696222308E-2</v>
      </c>
      <c r="Q163" s="9">
        <f t="shared" si="19"/>
        <v>8.482103908136196E-14</v>
      </c>
      <c r="R163" s="26" t="s">
        <v>675</v>
      </c>
    </row>
    <row r="164" spans="2:18">
      <c r="B164" s="3" t="s">
        <v>130</v>
      </c>
      <c r="C164" s="4" t="s">
        <v>130</v>
      </c>
      <c r="D164" s="4" t="s">
        <v>332</v>
      </c>
      <c r="E164" s="4" t="s">
        <v>378</v>
      </c>
      <c r="F164" s="4">
        <v>10461893</v>
      </c>
      <c r="G164" s="4">
        <v>10462010</v>
      </c>
      <c r="H164" s="4">
        <f t="shared" si="15"/>
        <v>117</v>
      </c>
      <c r="I164" s="4">
        <v>4</v>
      </c>
      <c r="J164" s="4">
        <f t="shared" si="16"/>
        <v>4.68</v>
      </c>
      <c r="K164" s="3">
        <v>425.416</v>
      </c>
      <c r="L164" s="3">
        <v>67.423000000000002</v>
      </c>
      <c r="M164" s="3">
        <v>249.417</v>
      </c>
      <c r="N164" s="3">
        <v>26.806999999999999</v>
      </c>
      <c r="O164" s="46">
        <f t="shared" si="17"/>
        <v>0.58628965530210431</v>
      </c>
      <c r="P164" s="23">
        <f t="shared" si="18"/>
        <v>5.6135403349954073E-2</v>
      </c>
      <c r="Q164" s="9">
        <f t="shared" si="19"/>
        <v>1.7075230118734908E-13</v>
      </c>
      <c r="R164" s="26" t="s">
        <v>675</v>
      </c>
    </row>
    <row r="165" spans="2:18">
      <c r="B165" s="3" t="s">
        <v>388</v>
      </c>
      <c r="C165" s="4" t="s">
        <v>388</v>
      </c>
      <c r="D165" s="4" t="s">
        <v>329</v>
      </c>
      <c r="E165" s="4" t="s">
        <v>209</v>
      </c>
      <c r="F165" s="4">
        <v>6168535</v>
      </c>
      <c r="G165" s="4">
        <v>6168633</v>
      </c>
      <c r="H165" s="4">
        <f t="shared" si="15"/>
        <v>98</v>
      </c>
      <c r="I165" s="4">
        <v>3</v>
      </c>
      <c r="J165" s="4">
        <f t="shared" si="16"/>
        <v>3.92</v>
      </c>
      <c r="K165" s="3">
        <v>775.5</v>
      </c>
      <c r="L165" s="3">
        <v>96.171999999999997</v>
      </c>
      <c r="M165" s="3">
        <v>454.70299999999997</v>
      </c>
      <c r="N165" s="3">
        <v>40.692</v>
      </c>
      <c r="O165" s="46">
        <f t="shared" si="17"/>
        <v>0.58633526756931009</v>
      </c>
      <c r="P165" s="23">
        <f t="shared" si="18"/>
        <v>5.1770344652663183E-2</v>
      </c>
      <c r="Q165" s="6">
        <f t="shared" si="19"/>
        <v>1.3322676295501878E-15</v>
      </c>
      <c r="R165" s="26" t="s">
        <v>675</v>
      </c>
    </row>
    <row r="166" spans="2:18">
      <c r="B166" s="5" t="s">
        <v>381</v>
      </c>
      <c r="C166" s="38" t="s">
        <v>491</v>
      </c>
      <c r="D166" s="4" t="s">
        <v>327</v>
      </c>
      <c r="E166" s="4" t="s">
        <v>209</v>
      </c>
      <c r="F166" s="4">
        <v>9443904</v>
      </c>
      <c r="G166" s="4">
        <v>9444218</v>
      </c>
      <c r="H166" s="4">
        <f t="shared" si="15"/>
        <v>314</v>
      </c>
      <c r="I166" s="4">
        <v>11</v>
      </c>
      <c r="J166" s="4">
        <f t="shared" si="16"/>
        <v>12.56</v>
      </c>
      <c r="K166" s="3">
        <v>580.63699999999994</v>
      </c>
      <c r="L166" s="3">
        <v>65.915000000000006</v>
      </c>
      <c r="M166" s="3">
        <v>340.70699999999999</v>
      </c>
      <c r="N166" s="3">
        <v>38.249000000000002</v>
      </c>
      <c r="O166" s="46">
        <f t="shared" si="17"/>
        <v>0.58678141420543306</v>
      </c>
      <c r="P166" s="23">
        <f t="shared" si="18"/>
        <v>2.824670415477943E-2</v>
      </c>
      <c r="Q166" s="6">
        <f t="shared" si="19"/>
        <v>0</v>
      </c>
      <c r="R166" s="26" t="s">
        <v>674</v>
      </c>
    </row>
    <row r="167" spans="2:18">
      <c r="B167" s="5" t="s">
        <v>380</v>
      </c>
      <c r="C167" s="38" t="s">
        <v>491</v>
      </c>
      <c r="D167" s="4" t="s">
        <v>327</v>
      </c>
      <c r="E167" s="4" t="s">
        <v>206</v>
      </c>
      <c r="F167" s="4">
        <v>9443904</v>
      </c>
      <c r="G167" s="4">
        <v>9444220</v>
      </c>
      <c r="H167" s="4">
        <f t="shared" si="15"/>
        <v>316</v>
      </c>
      <c r="I167" s="4">
        <v>11</v>
      </c>
      <c r="J167" s="4">
        <f t="shared" si="16"/>
        <v>12.64</v>
      </c>
      <c r="K167" s="3">
        <v>580.63699999999994</v>
      </c>
      <c r="L167" s="3">
        <v>65.915000000000006</v>
      </c>
      <c r="M167" s="3">
        <v>340.70699999999999</v>
      </c>
      <c r="N167" s="3">
        <v>38.249000000000002</v>
      </c>
      <c r="O167" s="46">
        <f t="shared" si="17"/>
        <v>0.58678141420543306</v>
      </c>
      <c r="P167" s="23">
        <f t="shared" si="18"/>
        <v>2.824670415477943E-2</v>
      </c>
      <c r="Q167" s="6">
        <f t="shared" si="19"/>
        <v>0</v>
      </c>
      <c r="R167" s="26" t="s">
        <v>674</v>
      </c>
    </row>
    <row r="168" spans="2:18">
      <c r="B168" s="5" t="s">
        <v>777</v>
      </c>
      <c r="C168" s="32" t="s">
        <v>776</v>
      </c>
      <c r="D168" s="4" t="s">
        <v>327</v>
      </c>
      <c r="E168" s="4" t="s">
        <v>206</v>
      </c>
      <c r="F168" s="4">
        <v>8487750</v>
      </c>
      <c r="G168" s="4">
        <v>8487883</v>
      </c>
      <c r="H168" s="4">
        <f t="shared" si="15"/>
        <v>133</v>
      </c>
      <c r="I168" s="4">
        <v>4</v>
      </c>
      <c r="J168" s="4">
        <f t="shared" si="16"/>
        <v>5.32</v>
      </c>
      <c r="K168" s="3">
        <v>1762.17</v>
      </c>
      <c r="L168" s="3">
        <v>188.268</v>
      </c>
      <c r="M168" s="3">
        <v>1035.278</v>
      </c>
      <c r="N168" s="3">
        <v>101.46599999999999</v>
      </c>
      <c r="O168" s="46">
        <f t="shared" si="17"/>
        <v>0.58750177338168275</v>
      </c>
      <c r="P168" s="23">
        <f t="shared" si="18"/>
        <v>4.258898724383231E-2</v>
      </c>
      <c r="Q168" s="6">
        <f t="shared" si="19"/>
        <v>0</v>
      </c>
      <c r="R168" s="26" t="s">
        <v>675</v>
      </c>
    </row>
    <row r="169" spans="2:18">
      <c r="B169" s="5" t="s">
        <v>778</v>
      </c>
      <c r="C169" s="32" t="s">
        <v>776</v>
      </c>
      <c r="D169" s="4" t="s">
        <v>327</v>
      </c>
      <c r="E169" s="4" t="s">
        <v>206</v>
      </c>
      <c r="F169" s="4">
        <v>8487750</v>
      </c>
      <c r="G169" s="4">
        <v>8487883</v>
      </c>
      <c r="H169" s="4">
        <f t="shared" si="15"/>
        <v>133</v>
      </c>
      <c r="I169" s="4">
        <v>4</v>
      </c>
      <c r="J169" s="4">
        <f t="shared" si="16"/>
        <v>5.32</v>
      </c>
      <c r="K169" s="3">
        <v>1762.17</v>
      </c>
      <c r="L169" s="3">
        <v>188.268</v>
      </c>
      <c r="M169" s="3">
        <v>1035.278</v>
      </c>
      <c r="N169" s="3">
        <v>101.46599999999999</v>
      </c>
      <c r="O169" s="46">
        <f t="shared" si="17"/>
        <v>0.58750177338168275</v>
      </c>
      <c r="P169" s="23">
        <f t="shared" si="18"/>
        <v>4.258898724383231E-2</v>
      </c>
      <c r="Q169" s="6">
        <f t="shared" si="19"/>
        <v>0</v>
      </c>
      <c r="R169" s="26" t="s">
        <v>675</v>
      </c>
    </row>
    <row r="170" spans="2:18">
      <c r="B170" s="5" t="s">
        <v>917</v>
      </c>
      <c r="C170" s="33" t="s">
        <v>916</v>
      </c>
      <c r="D170" s="4" t="s">
        <v>327</v>
      </c>
      <c r="E170" s="4" t="s">
        <v>378</v>
      </c>
      <c r="F170" s="4">
        <v>76949</v>
      </c>
      <c r="G170" s="4">
        <v>77153</v>
      </c>
      <c r="H170" s="4">
        <f t="shared" si="15"/>
        <v>204</v>
      </c>
      <c r="I170" s="4">
        <v>7</v>
      </c>
      <c r="J170" s="4">
        <f t="shared" si="16"/>
        <v>8.16</v>
      </c>
      <c r="K170" s="3">
        <v>4157.1270000000004</v>
      </c>
      <c r="L170" s="3">
        <v>458.34</v>
      </c>
      <c r="M170" s="3">
        <v>2442.5729999999999</v>
      </c>
      <c r="N170" s="3">
        <v>313.93799999999999</v>
      </c>
      <c r="O170" s="46">
        <f t="shared" si="17"/>
        <v>0.58756275668267999</v>
      </c>
      <c r="P170" s="23">
        <f t="shared" si="18"/>
        <v>3.7606173848588116E-2</v>
      </c>
      <c r="Q170" s="6">
        <f t="shared" si="19"/>
        <v>0</v>
      </c>
      <c r="R170" s="26" t="s">
        <v>674</v>
      </c>
    </row>
    <row r="171" spans="2:18">
      <c r="B171" s="5" t="s">
        <v>918</v>
      </c>
      <c r="C171" s="33" t="s">
        <v>916</v>
      </c>
      <c r="D171" s="4" t="s">
        <v>327</v>
      </c>
      <c r="E171" s="4" t="s">
        <v>725</v>
      </c>
      <c r="F171" s="4">
        <v>76949</v>
      </c>
      <c r="G171" s="4">
        <v>77153</v>
      </c>
      <c r="H171" s="4">
        <f t="shared" si="15"/>
        <v>204</v>
      </c>
      <c r="I171" s="4">
        <v>7</v>
      </c>
      <c r="J171" s="4">
        <f t="shared" si="16"/>
        <v>8.16</v>
      </c>
      <c r="K171" s="3">
        <v>4157.1270000000004</v>
      </c>
      <c r="L171" s="3">
        <v>458.34</v>
      </c>
      <c r="M171" s="3">
        <v>2442.5729999999999</v>
      </c>
      <c r="N171" s="3">
        <v>313.93799999999999</v>
      </c>
      <c r="O171" s="46">
        <f t="shared" si="17"/>
        <v>0.58756275668267999</v>
      </c>
      <c r="P171" s="23">
        <f t="shared" si="18"/>
        <v>3.7606173848588116E-2</v>
      </c>
      <c r="Q171" s="6">
        <f t="shared" si="19"/>
        <v>0</v>
      </c>
      <c r="R171" s="26" t="s">
        <v>674</v>
      </c>
    </row>
    <row r="172" spans="2:18">
      <c r="B172" s="3" t="s">
        <v>416</v>
      </c>
      <c r="C172" s="4" t="s">
        <v>416</v>
      </c>
      <c r="D172" s="4" t="s">
        <v>339</v>
      </c>
      <c r="E172" s="4" t="s">
        <v>206</v>
      </c>
      <c r="F172" s="4">
        <v>10146702</v>
      </c>
      <c r="G172" s="4">
        <v>10146803</v>
      </c>
      <c r="H172" s="4">
        <f t="shared" si="15"/>
        <v>101</v>
      </c>
      <c r="I172" s="4">
        <v>3</v>
      </c>
      <c r="J172" s="4">
        <f t="shared" si="16"/>
        <v>4.04</v>
      </c>
      <c r="K172" s="3">
        <v>237.63</v>
      </c>
      <c r="L172" s="3">
        <v>41.387999999999998</v>
      </c>
      <c r="M172" s="3">
        <v>139.87</v>
      </c>
      <c r="N172" s="3">
        <v>16.693000000000001</v>
      </c>
      <c r="O172" s="46">
        <f t="shared" si="17"/>
        <v>0.58860413247485588</v>
      </c>
      <c r="P172" s="23">
        <f t="shared" si="18"/>
        <v>7.1750787016820528E-2</v>
      </c>
      <c r="Q172" s="9">
        <f t="shared" si="19"/>
        <v>9.8276160542809521E-9</v>
      </c>
      <c r="R172" s="26" t="s">
        <v>675</v>
      </c>
    </row>
    <row r="173" spans="2:18">
      <c r="B173" s="5" t="s">
        <v>115</v>
      </c>
      <c r="C173" s="33" t="s">
        <v>781</v>
      </c>
      <c r="D173" s="4" t="s">
        <v>332</v>
      </c>
      <c r="E173" s="4" t="s">
        <v>378</v>
      </c>
      <c r="F173" s="4">
        <v>5536233</v>
      </c>
      <c r="G173" s="4">
        <v>5536376</v>
      </c>
      <c r="H173" s="4">
        <f t="shared" si="15"/>
        <v>143</v>
      </c>
      <c r="I173" s="4">
        <v>4</v>
      </c>
      <c r="J173" s="4">
        <f t="shared" si="16"/>
        <v>5.72</v>
      </c>
      <c r="K173" s="3">
        <v>405.44499999999999</v>
      </c>
      <c r="L173" s="3">
        <v>86.015000000000001</v>
      </c>
      <c r="M173" s="3">
        <v>238.72200000000001</v>
      </c>
      <c r="N173" s="3">
        <v>31.222000000000001</v>
      </c>
      <c r="O173" s="46">
        <f t="shared" si="17"/>
        <v>0.58879009483407119</v>
      </c>
      <c r="P173" s="23">
        <f t="shared" si="18"/>
        <v>7.3370539799584078E-2</v>
      </c>
      <c r="Q173" s="9">
        <f t="shared" si="19"/>
        <v>2.0877952255915488E-8</v>
      </c>
      <c r="R173" s="26" t="s">
        <v>674</v>
      </c>
    </row>
    <row r="174" spans="2:18">
      <c r="B174" s="5" t="s">
        <v>116</v>
      </c>
      <c r="C174" s="33" t="s">
        <v>781</v>
      </c>
      <c r="D174" s="4" t="s">
        <v>332</v>
      </c>
      <c r="E174" s="4" t="s">
        <v>378</v>
      </c>
      <c r="F174" s="4">
        <v>5536233</v>
      </c>
      <c r="G174" s="4">
        <v>5536376</v>
      </c>
      <c r="H174" s="4">
        <f t="shared" si="15"/>
        <v>143</v>
      </c>
      <c r="I174" s="4">
        <v>4</v>
      </c>
      <c r="J174" s="4">
        <f t="shared" si="16"/>
        <v>5.72</v>
      </c>
      <c r="K174" s="3">
        <v>405.44499999999999</v>
      </c>
      <c r="L174" s="3">
        <v>86.015000000000001</v>
      </c>
      <c r="M174" s="3">
        <v>238.72200000000001</v>
      </c>
      <c r="N174" s="3">
        <v>31.222000000000001</v>
      </c>
      <c r="O174" s="46">
        <f t="shared" si="17"/>
        <v>0.58879009483407119</v>
      </c>
      <c r="P174" s="23">
        <f t="shared" si="18"/>
        <v>7.3370539799584078E-2</v>
      </c>
      <c r="Q174" s="9">
        <f t="shared" si="19"/>
        <v>2.0877952255915488E-8</v>
      </c>
      <c r="R174" s="26" t="s">
        <v>674</v>
      </c>
    </row>
    <row r="175" spans="2:18">
      <c r="B175" s="5" t="s">
        <v>743</v>
      </c>
      <c r="C175" s="32" t="s">
        <v>1092</v>
      </c>
      <c r="D175" s="4" t="s">
        <v>339</v>
      </c>
      <c r="E175" s="4" t="s">
        <v>39</v>
      </c>
      <c r="F175" s="4">
        <v>8609760</v>
      </c>
      <c r="G175" s="4">
        <v>8609903</v>
      </c>
      <c r="H175" s="4">
        <f t="shared" si="15"/>
        <v>143</v>
      </c>
      <c r="I175" s="4">
        <v>5</v>
      </c>
      <c r="J175" s="4">
        <f t="shared" si="16"/>
        <v>5.72</v>
      </c>
      <c r="K175" s="3">
        <v>473.53300000000002</v>
      </c>
      <c r="L175" s="3">
        <v>47.110999999999997</v>
      </c>
      <c r="M175" s="3">
        <v>278.93400000000003</v>
      </c>
      <c r="N175" s="3">
        <v>36.543999999999997</v>
      </c>
      <c r="O175" s="46">
        <f t="shared" si="17"/>
        <v>0.5890487041029876</v>
      </c>
      <c r="P175" s="23">
        <f t="shared" si="18"/>
        <v>4.3336012936876035E-2</v>
      </c>
      <c r="Q175" s="6">
        <f t="shared" si="19"/>
        <v>0</v>
      </c>
      <c r="R175" s="26" t="s">
        <v>674</v>
      </c>
    </row>
    <row r="176" spans="2:18">
      <c r="B176" s="5" t="s">
        <v>744</v>
      </c>
      <c r="C176" s="32" t="s">
        <v>1092</v>
      </c>
      <c r="D176" s="4" t="s">
        <v>339</v>
      </c>
      <c r="E176" s="4" t="s">
        <v>341</v>
      </c>
      <c r="F176" s="4">
        <v>8609760</v>
      </c>
      <c r="G176" s="4">
        <v>8609903</v>
      </c>
      <c r="H176" s="4">
        <f t="shared" si="15"/>
        <v>143</v>
      </c>
      <c r="I176" s="4">
        <v>5</v>
      </c>
      <c r="J176" s="4">
        <f t="shared" si="16"/>
        <v>5.72</v>
      </c>
      <c r="K176" s="3">
        <v>473.53300000000002</v>
      </c>
      <c r="L176" s="3">
        <v>47.110999999999997</v>
      </c>
      <c r="M176" s="3">
        <v>278.93400000000003</v>
      </c>
      <c r="N176" s="3">
        <v>36.543999999999997</v>
      </c>
      <c r="O176" s="46">
        <f t="shared" si="17"/>
        <v>0.5890487041029876</v>
      </c>
      <c r="P176" s="23">
        <f t="shared" si="18"/>
        <v>4.3336012936876035E-2</v>
      </c>
      <c r="Q176" s="6">
        <f t="shared" si="19"/>
        <v>0</v>
      </c>
      <c r="R176" s="26" t="s">
        <v>674</v>
      </c>
    </row>
    <row r="177" spans="2:18">
      <c r="B177" s="5" t="s">
        <v>381</v>
      </c>
      <c r="C177" s="38" t="s">
        <v>491</v>
      </c>
      <c r="D177" s="4" t="s">
        <v>327</v>
      </c>
      <c r="E177" s="4" t="s">
        <v>341</v>
      </c>
      <c r="F177" s="4">
        <v>9441932</v>
      </c>
      <c r="G177" s="4">
        <v>9442270</v>
      </c>
      <c r="H177" s="4">
        <f t="shared" si="15"/>
        <v>338</v>
      </c>
      <c r="I177" s="4">
        <v>12</v>
      </c>
      <c r="J177" s="4">
        <f t="shared" si="16"/>
        <v>13.52</v>
      </c>
      <c r="K177" s="3">
        <v>594.76800000000003</v>
      </c>
      <c r="L177" s="3">
        <v>64.864000000000004</v>
      </c>
      <c r="M177" s="3">
        <v>352.45800000000003</v>
      </c>
      <c r="N177" s="3">
        <v>40.720999999999997</v>
      </c>
      <c r="O177" s="46">
        <f t="shared" si="17"/>
        <v>0.59259744976192397</v>
      </c>
      <c r="P177" s="23">
        <f t="shared" si="18"/>
        <v>2.7178714506983451E-2</v>
      </c>
      <c r="Q177" s="6">
        <f t="shared" si="19"/>
        <v>0</v>
      </c>
      <c r="R177" s="26" t="s">
        <v>674</v>
      </c>
    </row>
    <row r="178" spans="2:18">
      <c r="B178" s="7" t="s">
        <v>380</v>
      </c>
      <c r="C178" s="31" t="s">
        <v>491</v>
      </c>
      <c r="D178" s="11" t="s">
        <v>327</v>
      </c>
      <c r="E178" s="11" t="s">
        <v>39</v>
      </c>
      <c r="F178" s="11">
        <v>9441932</v>
      </c>
      <c r="G178" s="11">
        <v>9442270</v>
      </c>
      <c r="H178" s="11">
        <f t="shared" si="15"/>
        <v>338</v>
      </c>
      <c r="I178" s="11">
        <v>12</v>
      </c>
      <c r="J178" s="11">
        <f t="shared" si="16"/>
        <v>13.52</v>
      </c>
      <c r="K178" s="12">
        <v>594.76800000000003</v>
      </c>
      <c r="L178" s="12">
        <v>64.864000000000004</v>
      </c>
      <c r="M178" s="12">
        <v>352.45800000000003</v>
      </c>
      <c r="N178" s="12">
        <v>40.720999999999997</v>
      </c>
      <c r="O178" s="46">
        <f t="shared" si="17"/>
        <v>0.59259744976192397</v>
      </c>
      <c r="P178" s="25">
        <f t="shared" si="18"/>
        <v>2.7178714506983451E-2</v>
      </c>
      <c r="Q178" s="21">
        <f t="shared" si="19"/>
        <v>0</v>
      </c>
      <c r="R178" s="26" t="s">
        <v>674</v>
      </c>
    </row>
    <row r="179" spans="2:18">
      <c r="B179" s="3" t="s">
        <v>59</v>
      </c>
      <c r="C179" s="35" t="s">
        <v>984</v>
      </c>
      <c r="D179" s="4" t="s">
        <v>339</v>
      </c>
      <c r="E179" s="4" t="s">
        <v>39</v>
      </c>
      <c r="F179" s="4">
        <v>5879300</v>
      </c>
      <c r="G179" s="4">
        <v>5879409</v>
      </c>
      <c r="H179" s="4">
        <f t="shared" si="15"/>
        <v>109</v>
      </c>
      <c r="I179" s="4">
        <v>3</v>
      </c>
      <c r="J179" s="4">
        <f t="shared" si="16"/>
        <v>4.3600000000000003</v>
      </c>
      <c r="K179" s="3">
        <v>152.518</v>
      </c>
      <c r="L179" s="3">
        <v>21.783000000000001</v>
      </c>
      <c r="M179" s="3">
        <v>90.480999999999995</v>
      </c>
      <c r="N179" s="3">
        <v>11.616</v>
      </c>
      <c r="O179" s="46">
        <f t="shared" si="17"/>
        <v>0.59324801007094241</v>
      </c>
      <c r="P179" s="23">
        <f t="shared" si="18"/>
        <v>6.5776399740791788E-2</v>
      </c>
      <c r="Q179" s="9">
        <f t="shared" si="19"/>
        <v>6.2553184854152732E-10</v>
      </c>
      <c r="R179" s="26" t="s">
        <v>675</v>
      </c>
    </row>
    <row r="180" spans="2:18">
      <c r="B180" s="3" t="s">
        <v>85</v>
      </c>
      <c r="C180" s="35" t="s">
        <v>732</v>
      </c>
      <c r="D180" s="4" t="s">
        <v>339</v>
      </c>
      <c r="E180" s="4" t="s">
        <v>35</v>
      </c>
      <c r="F180" s="4">
        <v>11280883</v>
      </c>
      <c r="G180" s="4">
        <v>11281006</v>
      </c>
      <c r="H180" s="4">
        <f t="shared" si="15"/>
        <v>123</v>
      </c>
      <c r="I180" s="4">
        <v>3</v>
      </c>
      <c r="J180" s="4">
        <f t="shared" si="16"/>
        <v>4.92</v>
      </c>
      <c r="K180" s="3">
        <v>192.148</v>
      </c>
      <c r="L180" s="3">
        <v>32.881</v>
      </c>
      <c r="M180" s="3">
        <v>114.03700000000001</v>
      </c>
      <c r="N180" s="3">
        <v>17.533999999999999</v>
      </c>
      <c r="O180" s="46">
        <f t="shared" si="17"/>
        <v>0.59348523013510424</v>
      </c>
      <c r="P180" s="23">
        <f t="shared" si="18"/>
        <v>7.8827435823758993E-2</v>
      </c>
      <c r="Q180" s="9">
        <f t="shared" si="19"/>
        <v>2.5090919741899143E-7</v>
      </c>
      <c r="R180" s="26" t="s">
        <v>675</v>
      </c>
    </row>
    <row r="181" spans="2:18">
      <c r="B181" s="5" t="s">
        <v>1022</v>
      </c>
      <c r="C181" s="32" t="s">
        <v>140</v>
      </c>
      <c r="D181" s="4" t="s">
        <v>327</v>
      </c>
      <c r="E181" s="4" t="s">
        <v>206</v>
      </c>
      <c r="F181" s="4">
        <v>3782236</v>
      </c>
      <c r="G181" s="4">
        <v>3782350</v>
      </c>
      <c r="H181" s="4">
        <f t="shared" si="15"/>
        <v>114</v>
      </c>
      <c r="I181" s="4">
        <v>3</v>
      </c>
      <c r="J181" s="4">
        <f t="shared" si="16"/>
        <v>4.5599999999999996</v>
      </c>
      <c r="K181" s="3">
        <v>1993.9459999999999</v>
      </c>
      <c r="L181" s="3">
        <v>213.166</v>
      </c>
      <c r="M181" s="3">
        <v>1183.6669999999999</v>
      </c>
      <c r="N181" s="3">
        <v>109.428</v>
      </c>
      <c r="O181" s="46">
        <f t="shared" si="17"/>
        <v>0.59363041927915805</v>
      </c>
      <c r="P181" s="23">
        <f t="shared" si="18"/>
        <v>4.8440279004162617E-2</v>
      </c>
      <c r="Q181" s="6">
        <f t="shared" si="19"/>
        <v>0</v>
      </c>
      <c r="R181" s="26" t="s">
        <v>675</v>
      </c>
    </row>
    <row r="182" spans="2:18">
      <c r="B182" s="5" t="s">
        <v>192</v>
      </c>
      <c r="C182" s="33" t="s">
        <v>963</v>
      </c>
      <c r="D182" s="4" t="s">
        <v>327</v>
      </c>
      <c r="E182" s="4" t="s">
        <v>341</v>
      </c>
      <c r="F182" s="4">
        <v>7245507</v>
      </c>
      <c r="G182" s="4">
        <v>7245754</v>
      </c>
      <c r="H182" s="4">
        <f t="shared" si="15"/>
        <v>247</v>
      </c>
      <c r="I182" s="4">
        <v>7</v>
      </c>
      <c r="J182" s="4">
        <f t="shared" si="16"/>
        <v>9.8800000000000008</v>
      </c>
      <c r="K182" s="3">
        <v>831.55600000000004</v>
      </c>
      <c r="L182" s="3">
        <v>108.31100000000001</v>
      </c>
      <c r="M182" s="3">
        <v>494.00099999999998</v>
      </c>
      <c r="N182" s="3">
        <v>63.866999999999997</v>
      </c>
      <c r="O182" s="46">
        <f t="shared" si="17"/>
        <v>0.59406822871821019</v>
      </c>
      <c r="P182" s="23">
        <f t="shared" si="18"/>
        <v>4.1207208504441269E-2</v>
      </c>
      <c r="Q182" s="6">
        <f t="shared" si="19"/>
        <v>0</v>
      </c>
      <c r="R182" s="26" t="s">
        <v>675</v>
      </c>
    </row>
    <row r="183" spans="2:18">
      <c r="B183" s="5" t="s">
        <v>511</v>
      </c>
      <c r="C183" s="33" t="s">
        <v>919</v>
      </c>
      <c r="D183" s="4" t="s">
        <v>327</v>
      </c>
      <c r="E183" s="4" t="s">
        <v>341</v>
      </c>
      <c r="F183" s="4">
        <v>3613468</v>
      </c>
      <c r="G183" s="4">
        <v>3613603</v>
      </c>
      <c r="H183" s="4">
        <f t="shared" si="15"/>
        <v>135</v>
      </c>
      <c r="I183" s="4">
        <v>4</v>
      </c>
      <c r="J183" s="4">
        <f t="shared" si="16"/>
        <v>5.4</v>
      </c>
      <c r="K183" s="3">
        <v>648.16600000000005</v>
      </c>
      <c r="L183" s="3">
        <v>96.715999999999994</v>
      </c>
      <c r="M183" s="3">
        <v>385.45800000000003</v>
      </c>
      <c r="N183" s="3">
        <v>51.305</v>
      </c>
      <c r="O183" s="46">
        <f t="shared" si="17"/>
        <v>0.59469024910285329</v>
      </c>
      <c r="P183" s="23">
        <f t="shared" si="18"/>
        <v>5.9454942462766627E-2</v>
      </c>
      <c r="Q183" s="9">
        <f t="shared" si="19"/>
        <v>9.2903462700633099E-12</v>
      </c>
      <c r="R183" s="26" t="s">
        <v>674</v>
      </c>
    </row>
    <row r="184" spans="2:18">
      <c r="B184" s="5" t="s">
        <v>512</v>
      </c>
      <c r="C184" s="33" t="s">
        <v>919</v>
      </c>
      <c r="D184" s="4" t="s">
        <v>327</v>
      </c>
      <c r="E184" s="4" t="s">
        <v>341</v>
      </c>
      <c r="F184" s="4">
        <v>3613468</v>
      </c>
      <c r="G184" s="4">
        <v>3613603</v>
      </c>
      <c r="H184" s="4">
        <f t="shared" si="15"/>
        <v>135</v>
      </c>
      <c r="I184" s="4">
        <v>4</v>
      </c>
      <c r="J184" s="4">
        <f t="shared" si="16"/>
        <v>5.4</v>
      </c>
      <c r="K184" s="3">
        <v>648.16600000000005</v>
      </c>
      <c r="L184" s="3">
        <v>96.715999999999994</v>
      </c>
      <c r="M184" s="3">
        <v>385.45800000000003</v>
      </c>
      <c r="N184" s="3">
        <v>51.305</v>
      </c>
      <c r="O184" s="46">
        <f t="shared" si="17"/>
        <v>0.59469024910285329</v>
      </c>
      <c r="P184" s="23">
        <f t="shared" si="18"/>
        <v>5.9454942462766627E-2</v>
      </c>
      <c r="Q184" s="9">
        <f t="shared" si="19"/>
        <v>9.2903462700633099E-12</v>
      </c>
      <c r="R184" s="26" t="s">
        <v>674</v>
      </c>
    </row>
    <row r="185" spans="2:18">
      <c r="B185" s="3" t="s">
        <v>584</v>
      </c>
      <c r="C185" s="4" t="s">
        <v>584</v>
      </c>
      <c r="D185" s="4" t="s">
        <v>332</v>
      </c>
      <c r="E185" s="4" t="s">
        <v>721</v>
      </c>
      <c r="F185" s="4">
        <v>12576478</v>
      </c>
      <c r="G185" s="4">
        <v>12576596</v>
      </c>
      <c r="H185" s="4">
        <f t="shared" si="15"/>
        <v>118</v>
      </c>
      <c r="I185" s="4">
        <v>3</v>
      </c>
      <c r="J185" s="4">
        <f t="shared" si="16"/>
        <v>4.72</v>
      </c>
      <c r="K185" s="3">
        <v>178.852</v>
      </c>
      <c r="L185" s="3">
        <v>24.917000000000002</v>
      </c>
      <c r="M185" s="3">
        <v>106.389</v>
      </c>
      <c r="N185" s="3">
        <v>10.093999999999999</v>
      </c>
      <c r="O185" s="46">
        <f t="shared" si="17"/>
        <v>0.59484378145058481</v>
      </c>
      <c r="P185" s="23">
        <f t="shared" si="18"/>
        <v>5.7887511930359618E-2</v>
      </c>
      <c r="Q185" s="9">
        <f t="shared" si="19"/>
        <v>2.5774937739697634E-12</v>
      </c>
      <c r="R185" s="26" t="s">
        <v>675</v>
      </c>
    </row>
    <row r="186" spans="2:18">
      <c r="B186" s="3" t="s">
        <v>0</v>
      </c>
      <c r="C186" s="35" t="s">
        <v>1030</v>
      </c>
      <c r="D186" s="4" t="s">
        <v>350</v>
      </c>
      <c r="E186" s="4" t="s">
        <v>209</v>
      </c>
      <c r="F186" s="4">
        <v>3512507</v>
      </c>
      <c r="G186" s="4">
        <v>3512704</v>
      </c>
      <c r="H186" s="4">
        <f t="shared" si="15"/>
        <v>197</v>
      </c>
      <c r="I186" s="4">
        <v>5</v>
      </c>
      <c r="J186" s="4">
        <f t="shared" si="16"/>
        <v>7.88</v>
      </c>
      <c r="K186" s="3">
        <v>300.96699999999998</v>
      </c>
      <c r="L186" s="3">
        <v>70.588999999999999</v>
      </c>
      <c r="M186" s="3">
        <v>179.56700000000001</v>
      </c>
      <c r="N186" s="3">
        <v>22.097999999999999</v>
      </c>
      <c r="O186" s="46">
        <f t="shared" si="17"/>
        <v>0.59663351796044095</v>
      </c>
      <c r="P186" s="23">
        <f t="shared" si="18"/>
        <v>7.0672116067478044E-2</v>
      </c>
      <c r="Q186" s="9">
        <f t="shared" si="19"/>
        <v>1.1459637461186389E-8</v>
      </c>
      <c r="R186" s="26" t="s">
        <v>675</v>
      </c>
    </row>
    <row r="187" spans="2:18">
      <c r="B187" s="5" t="s">
        <v>1</v>
      </c>
      <c r="C187" s="33" t="s">
        <v>1031</v>
      </c>
      <c r="D187" s="4" t="s">
        <v>329</v>
      </c>
      <c r="E187" s="4" t="s">
        <v>341</v>
      </c>
      <c r="F187" s="4">
        <v>4491122</v>
      </c>
      <c r="G187" s="4">
        <v>4491364</v>
      </c>
      <c r="H187" s="4">
        <f t="shared" si="15"/>
        <v>242</v>
      </c>
      <c r="I187" s="4">
        <v>8</v>
      </c>
      <c r="J187" s="4">
        <f t="shared" si="16"/>
        <v>9.68</v>
      </c>
      <c r="K187" s="3">
        <v>3117.3589999999999</v>
      </c>
      <c r="L187" s="3">
        <v>437.07499999999999</v>
      </c>
      <c r="M187" s="3">
        <v>1860.52</v>
      </c>
      <c r="N187" s="3">
        <v>243.44900000000001</v>
      </c>
      <c r="O187" s="46">
        <f t="shared" si="17"/>
        <v>0.5968257104812118</v>
      </c>
      <c r="P187" s="23">
        <f t="shared" si="18"/>
        <v>4.0467506244567485E-2</v>
      </c>
      <c r="Q187" s="6">
        <f t="shared" si="19"/>
        <v>0</v>
      </c>
      <c r="R187" s="26" t="s">
        <v>674</v>
      </c>
    </row>
    <row r="188" spans="2:18">
      <c r="B188" s="3" t="s">
        <v>665</v>
      </c>
      <c r="C188" s="35" t="s">
        <v>914</v>
      </c>
      <c r="D188" s="4" t="s">
        <v>344</v>
      </c>
      <c r="E188" s="4" t="s">
        <v>205</v>
      </c>
      <c r="F188" s="4">
        <v>12419039</v>
      </c>
      <c r="G188" s="4">
        <v>12419240</v>
      </c>
      <c r="H188" s="4">
        <f t="shared" si="15"/>
        <v>201</v>
      </c>
      <c r="I188" s="4">
        <v>5</v>
      </c>
      <c r="J188" s="4">
        <f t="shared" si="16"/>
        <v>8.0399999999999991</v>
      </c>
      <c r="K188" s="3">
        <v>254.256</v>
      </c>
      <c r="L188" s="3">
        <v>67.271000000000001</v>
      </c>
      <c r="M188" s="3">
        <v>151.93299999999999</v>
      </c>
      <c r="N188" s="3">
        <v>16.233000000000001</v>
      </c>
      <c r="O188" s="46">
        <f t="shared" si="17"/>
        <v>0.59755915297967399</v>
      </c>
      <c r="P188" s="23">
        <f t="shared" si="18"/>
        <v>7.6252821306351151E-2</v>
      </c>
      <c r="Q188" s="9">
        <f t="shared" si="19"/>
        <v>1.3080292982081687E-7</v>
      </c>
      <c r="R188" s="26" t="s">
        <v>675</v>
      </c>
    </row>
    <row r="189" spans="2:18">
      <c r="B189" s="5" t="s">
        <v>453</v>
      </c>
      <c r="C189" s="33" t="s">
        <v>958</v>
      </c>
      <c r="D189" s="4" t="s">
        <v>327</v>
      </c>
      <c r="E189" s="4" t="s">
        <v>725</v>
      </c>
      <c r="F189" s="4">
        <v>4504426</v>
      </c>
      <c r="G189" s="4">
        <v>4504570</v>
      </c>
      <c r="H189" s="4">
        <f t="shared" si="15"/>
        <v>144</v>
      </c>
      <c r="I189" s="4">
        <v>5</v>
      </c>
      <c r="J189" s="4">
        <f t="shared" si="16"/>
        <v>5.76</v>
      </c>
      <c r="K189" s="3">
        <v>592.14400000000001</v>
      </c>
      <c r="L189" s="3">
        <v>70.283000000000001</v>
      </c>
      <c r="M189" s="3">
        <v>354.07799999999997</v>
      </c>
      <c r="N189" s="3">
        <v>38.215000000000003</v>
      </c>
      <c r="O189" s="46">
        <f t="shared" si="17"/>
        <v>0.59795928017509248</v>
      </c>
      <c r="P189" s="23">
        <f t="shared" si="18"/>
        <v>4.2900304616136406E-2</v>
      </c>
      <c r="Q189" s="6">
        <f t="shared" si="19"/>
        <v>0</v>
      </c>
      <c r="R189" s="26" t="s">
        <v>674</v>
      </c>
    </row>
    <row r="190" spans="2:18">
      <c r="B190" s="5" t="s">
        <v>454</v>
      </c>
      <c r="C190" s="33" t="s">
        <v>958</v>
      </c>
      <c r="D190" s="4" t="s">
        <v>327</v>
      </c>
      <c r="E190" s="4" t="s">
        <v>341</v>
      </c>
      <c r="F190" s="4">
        <v>4504426</v>
      </c>
      <c r="G190" s="4">
        <v>4504570</v>
      </c>
      <c r="H190" s="4">
        <f t="shared" si="15"/>
        <v>144</v>
      </c>
      <c r="I190" s="4">
        <v>5</v>
      </c>
      <c r="J190" s="4">
        <f t="shared" si="16"/>
        <v>5.76</v>
      </c>
      <c r="K190" s="3">
        <v>592.14400000000001</v>
      </c>
      <c r="L190" s="3">
        <v>70.283000000000001</v>
      </c>
      <c r="M190" s="3">
        <v>354.07799999999997</v>
      </c>
      <c r="N190" s="3">
        <v>38.215000000000003</v>
      </c>
      <c r="O190" s="46">
        <f t="shared" si="17"/>
        <v>0.59795928017509248</v>
      </c>
      <c r="P190" s="23">
        <f t="shared" si="18"/>
        <v>4.2900304616136406E-2</v>
      </c>
      <c r="Q190" s="6">
        <f t="shared" si="19"/>
        <v>0</v>
      </c>
      <c r="R190" s="26" t="s">
        <v>674</v>
      </c>
    </row>
    <row r="191" spans="2:18">
      <c r="B191" s="5" t="s">
        <v>455</v>
      </c>
      <c r="C191" s="33" t="s">
        <v>958</v>
      </c>
      <c r="D191" s="4" t="s">
        <v>327</v>
      </c>
      <c r="E191" s="4" t="s">
        <v>721</v>
      </c>
      <c r="F191" s="4">
        <v>4504426</v>
      </c>
      <c r="G191" s="4">
        <v>4504570</v>
      </c>
      <c r="H191" s="4">
        <f t="shared" si="15"/>
        <v>144</v>
      </c>
      <c r="I191" s="4">
        <v>5</v>
      </c>
      <c r="J191" s="4">
        <f t="shared" si="16"/>
        <v>5.76</v>
      </c>
      <c r="K191" s="3">
        <v>592.14400000000001</v>
      </c>
      <c r="L191" s="3">
        <v>70.283000000000001</v>
      </c>
      <c r="M191" s="3">
        <v>354.07799999999997</v>
      </c>
      <c r="N191" s="3">
        <v>38.215000000000003</v>
      </c>
      <c r="O191" s="46">
        <f t="shared" si="17"/>
        <v>0.59795928017509248</v>
      </c>
      <c r="P191" s="23">
        <f t="shared" si="18"/>
        <v>4.2900304616136406E-2</v>
      </c>
      <c r="Q191" s="6">
        <f t="shared" si="19"/>
        <v>0</v>
      </c>
      <c r="R191" s="26" t="s">
        <v>674</v>
      </c>
    </row>
    <row r="192" spans="2:18">
      <c r="B192" s="3" t="s">
        <v>336</v>
      </c>
      <c r="C192" s="35" t="s">
        <v>633</v>
      </c>
      <c r="D192" s="4" t="s">
        <v>332</v>
      </c>
      <c r="E192" s="4" t="s">
        <v>37</v>
      </c>
      <c r="F192" s="4">
        <v>11332513</v>
      </c>
      <c r="G192" s="4">
        <v>11332659</v>
      </c>
      <c r="H192" s="4">
        <f t="shared" si="15"/>
        <v>146</v>
      </c>
      <c r="I192" s="4">
        <v>5</v>
      </c>
      <c r="J192" s="4">
        <f t="shared" si="16"/>
        <v>5.84</v>
      </c>
      <c r="K192" s="3">
        <v>216.267</v>
      </c>
      <c r="L192" s="3">
        <v>45.222999999999999</v>
      </c>
      <c r="M192" s="3">
        <v>129.45599999999999</v>
      </c>
      <c r="N192" s="3">
        <v>14.64</v>
      </c>
      <c r="O192" s="46">
        <f t="shared" si="17"/>
        <v>0.59859340537391281</v>
      </c>
      <c r="P192" s="23">
        <f t="shared" si="18"/>
        <v>6.3639731381831183E-2</v>
      </c>
      <c r="Q192" s="9">
        <f t="shared" si="19"/>
        <v>2.8360758186352086E-10</v>
      </c>
      <c r="R192" s="26" t="s">
        <v>675</v>
      </c>
    </row>
    <row r="193" spans="2:18">
      <c r="B193" s="5" t="s">
        <v>957</v>
      </c>
      <c r="C193" s="32" t="s">
        <v>1086</v>
      </c>
      <c r="D193" s="4" t="s">
        <v>350</v>
      </c>
      <c r="E193" s="4" t="s">
        <v>36</v>
      </c>
      <c r="F193" s="4">
        <v>13701656</v>
      </c>
      <c r="G193" s="4">
        <v>13701778</v>
      </c>
      <c r="H193" s="4">
        <f t="shared" si="15"/>
        <v>122</v>
      </c>
      <c r="I193" s="4">
        <v>3</v>
      </c>
      <c r="J193" s="4">
        <f t="shared" si="16"/>
        <v>4.88</v>
      </c>
      <c r="K193" s="3">
        <v>289.75900000000001</v>
      </c>
      <c r="L193" s="3">
        <v>41.411999999999999</v>
      </c>
      <c r="M193" s="3">
        <v>173.48099999999999</v>
      </c>
      <c r="N193" s="3">
        <v>21.33</v>
      </c>
      <c r="O193" s="46">
        <f t="shared" si="17"/>
        <v>0.59870789173071415</v>
      </c>
      <c r="P193" s="23">
        <f t="shared" si="18"/>
        <v>6.5167735379444633E-2</v>
      </c>
      <c r="Q193" s="9">
        <f t="shared" si="19"/>
        <v>7.3746520001805038E-10</v>
      </c>
      <c r="R193" s="26" t="s">
        <v>674</v>
      </c>
    </row>
    <row r="194" spans="2:18">
      <c r="B194" s="3" t="s">
        <v>452</v>
      </c>
      <c r="C194" s="4" t="s">
        <v>452</v>
      </c>
      <c r="D194" s="4" t="s">
        <v>332</v>
      </c>
      <c r="E194" s="4" t="s">
        <v>205</v>
      </c>
      <c r="F194" s="4">
        <v>12139811</v>
      </c>
      <c r="G194" s="4">
        <v>12139924</v>
      </c>
      <c r="H194" s="4">
        <f t="shared" si="15"/>
        <v>113</v>
      </c>
      <c r="I194" s="4">
        <v>3</v>
      </c>
      <c r="J194" s="4">
        <f t="shared" si="16"/>
        <v>4.5199999999999996</v>
      </c>
      <c r="K194" s="3">
        <v>201.42599999999999</v>
      </c>
      <c r="L194" s="3">
        <v>24.437000000000001</v>
      </c>
      <c r="M194" s="3">
        <v>120.72199999999999</v>
      </c>
      <c r="N194" s="3">
        <v>13.718999999999999</v>
      </c>
      <c r="O194" s="46">
        <f t="shared" si="17"/>
        <v>0.59933672912136471</v>
      </c>
      <c r="P194" s="23">
        <f t="shared" si="18"/>
        <v>5.7520586282567648E-2</v>
      </c>
      <c r="Q194" s="9">
        <f t="shared" si="19"/>
        <v>3.2709390751506362E-12</v>
      </c>
      <c r="R194" s="26" t="s">
        <v>675</v>
      </c>
    </row>
    <row r="195" spans="2:18">
      <c r="B195" s="5" t="s">
        <v>582</v>
      </c>
      <c r="C195" s="33" t="s">
        <v>692</v>
      </c>
      <c r="D195" s="4" t="s">
        <v>327</v>
      </c>
      <c r="E195" s="4" t="s">
        <v>725</v>
      </c>
      <c r="F195" s="4">
        <v>7559287</v>
      </c>
      <c r="G195" s="4">
        <v>7559529</v>
      </c>
      <c r="H195" s="4">
        <f t="shared" si="15"/>
        <v>242</v>
      </c>
      <c r="I195" s="4">
        <v>7</v>
      </c>
      <c r="J195" s="4">
        <f t="shared" si="16"/>
        <v>9.68</v>
      </c>
      <c r="K195" s="3">
        <v>328.77800000000002</v>
      </c>
      <c r="L195" s="3">
        <v>42.682000000000002</v>
      </c>
      <c r="M195" s="3">
        <v>197.31</v>
      </c>
      <c r="N195" s="3">
        <v>22.847000000000001</v>
      </c>
      <c r="O195" s="46">
        <f t="shared" si="17"/>
        <v>0.60013139565299378</v>
      </c>
      <c r="P195" s="23">
        <f t="shared" si="18"/>
        <v>3.9458449049876415E-2</v>
      </c>
      <c r="Q195" s="6">
        <f t="shared" si="19"/>
        <v>0</v>
      </c>
      <c r="R195" s="26" t="s">
        <v>674</v>
      </c>
    </row>
    <row r="196" spans="2:18">
      <c r="B196" s="3" t="s">
        <v>451</v>
      </c>
      <c r="C196" s="35" t="s">
        <v>954</v>
      </c>
      <c r="D196" s="4" t="s">
        <v>350</v>
      </c>
      <c r="E196" s="4" t="s">
        <v>39</v>
      </c>
      <c r="F196" s="4">
        <v>2846289</v>
      </c>
      <c r="G196" s="4">
        <v>2846458</v>
      </c>
      <c r="H196" s="4">
        <f t="shared" si="15"/>
        <v>169</v>
      </c>
      <c r="I196" s="4">
        <v>6</v>
      </c>
      <c r="J196" s="4">
        <f t="shared" si="16"/>
        <v>6.76</v>
      </c>
      <c r="K196" s="3">
        <v>197.583</v>
      </c>
      <c r="L196" s="3">
        <v>57.494999999999997</v>
      </c>
      <c r="M196" s="3">
        <v>118.852</v>
      </c>
      <c r="N196" s="3">
        <v>15.308999999999999</v>
      </c>
      <c r="O196" s="46">
        <f t="shared" si="17"/>
        <v>0.60152948381186644</v>
      </c>
      <c r="P196" s="23">
        <f t="shared" si="18"/>
        <v>7.8147701680529327E-2</v>
      </c>
      <c r="Q196" s="9">
        <f t="shared" si="19"/>
        <v>3.4155907546740139E-7</v>
      </c>
      <c r="R196" s="26" t="s">
        <v>675</v>
      </c>
    </row>
    <row r="197" spans="2:18">
      <c r="B197" s="3" t="s">
        <v>123</v>
      </c>
      <c r="C197" s="4" t="s">
        <v>123</v>
      </c>
      <c r="D197" s="4" t="s">
        <v>344</v>
      </c>
      <c r="E197" s="4" t="s">
        <v>205</v>
      </c>
      <c r="F197" s="4">
        <v>3725272</v>
      </c>
      <c r="G197" s="4">
        <v>3725419</v>
      </c>
      <c r="H197" s="4">
        <f t="shared" si="15"/>
        <v>147</v>
      </c>
      <c r="I197" s="4">
        <v>5</v>
      </c>
      <c r="J197" s="4">
        <f t="shared" si="16"/>
        <v>5.88</v>
      </c>
      <c r="K197" s="3">
        <v>346.411</v>
      </c>
      <c r="L197" s="3">
        <v>88.400999999999996</v>
      </c>
      <c r="M197" s="3">
        <v>208.53299999999999</v>
      </c>
      <c r="N197" s="3">
        <v>21.039000000000001</v>
      </c>
      <c r="O197" s="46">
        <f t="shared" si="17"/>
        <v>0.60198146132772912</v>
      </c>
      <c r="P197" s="23">
        <f t="shared" si="18"/>
        <v>7.3875358069316652E-2</v>
      </c>
      <c r="Q197" s="9">
        <f t="shared" si="19"/>
        <v>7.1363580600447563E-8</v>
      </c>
      <c r="R197" s="26" t="s">
        <v>675</v>
      </c>
    </row>
    <row r="198" spans="2:18">
      <c r="B198" s="5" t="s">
        <v>403</v>
      </c>
      <c r="C198" s="33" t="s">
        <v>1077</v>
      </c>
      <c r="D198" s="4" t="s">
        <v>327</v>
      </c>
      <c r="E198" s="4" t="s">
        <v>206</v>
      </c>
      <c r="F198" s="4">
        <v>3932525</v>
      </c>
      <c r="G198" s="4">
        <v>3933402</v>
      </c>
      <c r="H198" s="4">
        <f t="shared" si="15"/>
        <v>877</v>
      </c>
      <c r="I198" s="4">
        <v>7</v>
      </c>
      <c r="J198" s="4">
        <f t="shared" si="16"/>
        <v>35.08</v>
      </c>
      <c r="K198" s="3">
        <v>1846.277</v>
      </c>
      <c r="L198" s="3">
        <v>181.01900000000001</v>
      </c>
      <c r="M198" s="3">
        <v>1111.825</v>
      </c>
      <c r="N198" s="3">
        <v>143.13</v>
      </c>
      <c r="O198" s="46">
        <f t="shared" si="17"/>
        <v>0.60219837001706678</v>
      </c>
      <c r="P198" s="23">
        <f t="shared" si="18"/>
        <v>3.6831578800128634E-2</v>
      </c>
      <c r="Q198" s="6">
        <f t="shared" si="19"/>
        <v>0</v>
      </c>
      <c r="R198" s="26" t="s">
        <v>675</v>
      </c>
    </row>
    <row r="199" spans="2:18">
      <c r="B199" s="3" t="s">
        <v>227</v>
      </c>
      <c r="C199" s="4" t="s">
        <v>227</v>
      </c>
      <c r="D199" s="4" t="s">
        <v>339</v>
      </c>
      <c r="E199" s="4" t="s">
        <v>209</v>
      </c>
      <c r="F199" s="4">
        <v>8268278</v>
      </c>
      <c r="G199" s="4">
        <v>8268416</v>
      </c>
      <c r="H199" s="4">
        <f t="shared" si="15"/>
        <v>138</v>
      </c>
      <c r="I199" s="4">
        <v>4</v>
      </c>
      <c r="J199" s="4">
        <f t="shared" si="16"/>
        <v>5.52</v>
      </c>
      <c r="K199" s="3">
        <v>147.15299999999999</v>
      </c>
      <c r="L199" s="3">
        <v>19.157</v>
      </c>
      <c r="M199" s="3">
        <v>88.986000000000004</v>
      </c>
      <c r="N199" s="3">
        <v>9.6389999999999993</v>
      </c>
      <c r="O199" s="46">
        <f t="shared" si="17"/>
        <v>0.6047175388880961</v>
      </c>
      <c r="P199" s="23">
        <f t="shared" si="18"/>
        <v>5.1206084494521992E-2</v>
      </c>
      <c r="Q199" s="9">
        <f t="shared" si="19"/>
        <v>1.1768364061026659E-14</v>
      </c>
      <c r="R199" s="26" t="s">
        <v>675</v>
      </c>
    </row>
    <row r="200" spans="2:18">
      <c r="B200" s="3" t="s">
        <v>920</v>
      </c>
      <c r="C200" s="4" t="s">
        <v>1074</v>
      </c>
      <c r="D200" s="4" t="s">
        <v>339</v>
      </c>
      <c r="E200" s="4" t="s">
        <v>206</v>
      </c>
      <c r="F200" s="4">
        <v>13786566</v>
      </c>
      <c r="G200" s="4">
        <v>13786691</v>
      </c>
      <c r="H200" s="4">
        <f t="shared" si="15"/>
        <v>125</v>
      </c>
      <c r="I200" s="4">
        <v>3</v>
      </c>
      <c r="J200" s="4">
        <f t="shared" si="16"/>
        <v>5</v>
      </c>
      <c r="K200" s="3">
        <v>175.667</v>
      </c>
      <c r="L200" s="3">
        <v>21.201000000000001</v>
      </c>
      <c r="M200" s="3">
        <v>106.352</v>
      </c>
      <c r="N200" s="3">
        <v>12.367000000000001</v>
      </c>
      <c r="O200" s="46">
        <f t="shared" si="17"/>
        <v>0.60541820603755969</v>
      </c>
      <c r="P200" s="23">
        <f t="shared" si="18"/>
        <v>5.8580400628464369E-2</v>
      </c>
      <c r="Q200" s="9">
        <f t="shared" si="19"/>
        <v>1.6310730543978025E-11</v>
      </c>
      <c r="R200" s="26" t="s">
        <v>674</v>
      </c>
    </row>
    <row r="201" spans="2:18">
      <c r="B201" s="3" t="s">
        <v>921</v>
      </c>
      <c r="C201" s="4" t="s">
        <v>1074</v>
      </c>
      <c r="D201" s="4" t="s">
        <v>339</v>
      </c>
      <c r="E201" s="4" t="s">
        <v>341</v>
      </c>
      <c r="F201" s="4">
        <v>13786566</v>
      </c>
      <c r="G201" s="4">
        <v>13786691</v>
      </c>
      <c r="H201" s="4">
        <f t="shared" si="15"/>
        <v>125</v>
      </c>
      <c r="I201" s="4">
        <v>3</v>
      </c>
      <c r="J201" s="4">
        <f t="shared" si="16"/>
        <v>5</v>
      </c>
      <c r="K201" s="3">
        <v>175.667</v>
      </c>
      <c r="L201" s="3">
        <v>21.201000000000001</v>
      </c>
      <c r="M201" s="3">
        <v>106.352</v>
      </c>
      <c r="N201" s="3">
        <v>12.367000000000001</v>
      </c>
      <c r="O201" s="46">
        <f t="shared" si="17"/>
        <v>0.60541820603755969</v>
      </c>
      <c r="P201" s="23">
        <f t="shared" si="18"/>
        <v>5.8580400628464369E-2</v>
      </c>
      <c r="Q201" s="9">
        <f t="shared" si="19"/>
        <v>1.6310730543978025E-11</v>
      </c>
      <c r="R201" s="26" t="s">
        <v>674</v>
      </c>
    </row>
    <row r="202" spans="2:18">
      <c r="B202" s="3" t="s">
        <v>214</v>
      </c>
      <c r="C202" s="4" t="s">
        <v>214</v>
      </c>
      <c r="D202" s="4" t="s">
        <v>339</v>
      </c>
      <c r="E202" s="4" t="s">
        <v>206</v>
      </c>
      <c r="F202" s="4">
        <v>4466178</v>
      </c>
      <c r="G202" s="4">
        <v>4466377</v>
      </c>
      <c r="H202" s="4">
        <f t="shared" si="15"/>
        <v>199</v>
      </c>
      <c r="I202" s="4">
        <v>6</v>
      </c>
      <c r="J202" s="4">
        <f t="shared" si="16"/>
        <v>7.96</v>
      </c>
      <c r="K202" s="3">
        <v>246.065</v>
      </c>
      <c r="L202" s="3">
        <v>64.337999999999994</v>
      </c>
      <c r="M202" s="3">
        <v>149.065</v>
      </c>
      <c r="N202" s="3">
        <v>21.847999999999999</v>
      </c>
      <c r="O202" s="46">
        <f t="shared" si="17"/>
        <v>0.60579521671103165</v>
      </c>
      <c r="P202" s="23">
        <f t="shared" si="18"/>
        <v>7.4131415390123717E-2</v>
      </c>
      <c r="Q202" s="9">
        <f t="shared" si="19"/>
        <v>1.0511709258587132E-7</v>
      </c>
      <c r="R202" s="26" t="s">
        <v>675</v>
      </c>
    </row>
    <row r="203" spans="2:18">
      <c r="B203" s="3" t="s">
        <v>194</v>
      </c>
      <c r="C203" s="35" t="s">
        <v>964</v>
      </c>
      <c r="D203" s="4" t="s">
        <v>332</v>
      </c>
      <c r="E203" s="4" t="s">
        <v>725</v>
      </c>
      <c r="F203" s="4">
        <v>15436001</v>
      </c>
      <c r="G203" s="4">
        <v>15436116</v>
      </c>
      <c r="H203" s="4">
        <f t="shared" si="15"/>
        <v>115</v>
      </c>
      <c r="I203" s="4">
        <v>3</v>
      </c>
      <c r="J203" s="4">
        <f t="shared" si="16"/>
        <v>4.5999999999999996</v>
      </c>
      <c r="K203" s="3">
        <v>393.53699999999998</v>
      </c>
      <c r="L203" s="3">
        <v>70.427000000000007</v>
      </c>
      <c r="M203" s="3">
        <v>238.88900000000001</v>
      </c>
      <c r="N203" s="3">
        <v>22.875</v>
      </c>
      <c r="O203" s="46">
        <f t="shared" si="17"/>
        <v>0.60703059686890948</v>
      </c>
      <c r="P203" s="23">
        <f t="shared" si="18"/>
        <v>7.1133610762865146E-2</v>
      </c>
      <c r="Q203" s="9">
        <f t="shared" si="19"/>
        <v>3.3064301963037224E-8</v>
      </c>
      <c r="R203" s="26" t="s">
        <v>675</v>
      </c>
    </row>
    <row r="204" spans="2:18">
      <c r="B204" s="3" t="s">
        <v>962</v>
      </c>
      <c r="C204" s="4" t="s">
        <v>1087</v>
      </c>
      <c r="D204" s="4" t="s">
        <v>350</v>
      </c>
      <c r="E204" s="4" t="s">
        <v>208</v>
      </c>
      <c r="F204" s="4">
        <v>12078972</v>
      </c>
      <c r="G204" s="4">
        <v>12079080</v>
      </c>
      <c r="H204" s="4">
        <f t="shared" si="15"/>
        <v>108</v>
      </c>
      <c r="I204" s="4">
        <v>3</v>
      </c>
      <c r="J204" s="4">
        <f t="shared" si="16"/>
        <v>4.32</v>
      </c>
      <c r="K204" s="3">
        <v>187.53700000000001</v>
      </c>
      <c r="L204" s="3">
        <v>32.204000000000001</v>
      </c>
      <c r="M204" s="3">
        <v>113.944</v>
      </c>
      <c r="N204" s="3">
        <v>11.584</v>
      </c>
      <c r="O204" s="46">
        <f t="shared" si="17"/>
        <v>0.6075814372630467</v>
      </c>
      <c r="P204" s="23">
        <f t="shared" si="18"/>
        <v>7.0002584616363273E-2</v>
      </c>
      <c r="Q204" s="9">
        <f t="shared" si="19"/>
        <v>2.0732816130575316E-8</v>
      </c>
      <c r="R204" s="26" t="s">
        <v>674</v>
      </c>
    </row>
    <row r="205" spans="2:18">
      <c r="B205" s="5" t="s">
        <v>267</v>
      </c>
      <c r="C205" s="32" t="s">
        <v>267</v>
      </c>
      <c r="D205" s="4" t="s">
        <v>332</v>
      </c>
      <c r="E205" s="4" t="s">
        <v>39</v>
      </c>
      <c r="F205" s="4">
        <v>4408937</v>
      </c>
      <c r="G205" s="4">
        <v>4409036</v>
      </c>
      <c r="H205" s="4">
        <f t="shared" si="15"/>
        <v>99</v>
      </c>
      <c r="I205" s="4">
        <v>3</v>
      </c>
      <c r="J205" s="4">
        <f t="shared" si="16"/>
        <v>3.96</v>
      </c>
      <c r="K205" s="3">
        <v>215.75899999999999</v>
      </c>
      <c r="L205" s="3">
        <v>28.433</v>
      </c>
      <c r="M205" s="3">
        <v>131.13</v>
      </c>
      <c r="N205" s="3">
        <v>14.881</v>
      </c>
      <c r="O205" s="46">
        <f t="shared" si="17"/>
        <v>0.60776143752983658</v>
      </c>
      <c r="P205" s="23">
        <f t="shared" si="18"/>
        <v>6.102346118772832E-2</v>
      </c>
      <c r="Q205" s="9">
        <f t="shared" si="19"/>
        <v>1.2957612760544635E-10</v>
      </c>
      <c r="R205" s="26" t="s">
        <v>675</v>
      </c>
    </row>
    <row r="206" spans="2:18">
      <c r="B206" s="3" t="s">
        <v>343</v>
      </c>
      <c r="C206" s="4" t="s">
        <v>343</v>
      </c>
      <c r="D206" s="4" t="s">
        <v>344</v>
      </c>
      <c r="E206" s="4" t="s">
        <v>39</v>
      </c>
      <c r="F206" s="4">
        <v>7524621</v>
      </c>
      <c r="G206" s="4">
        <v>7524731</v>
      </c>
      <c r="H206" s="4">
        <f t="shared" si="15"/>
        <v>110</v>
      </c>
      <c r="I206" s="4">
        <v>3</v>
      </c>
      <c r="J206" s="4">
        <f t="shared" si="16"/>
        <v>4.4000000000000004</v>
      </c>
      <c r="K206" s="3">
        <v>125.27800000000001</v>
      </c>
      <c r="L206" s="3">
        <v>16.059999999999999</v>
      </c>
      <c r="M206" s="3">
        <v>76.147999999999996</v>
      </c>
      <c r="N206" s="3">
        <v>8.65</v>
      </c>
      <c r="O206" s="46">
        <f t="shared" si="17"/>
        <v>0.60783218122894678</v>
      </c>
      <c r="P206" s="23">
        <f t="shared" si="18"/>
        <v>6.0108486562522441E-2</v>
      </c>
      <c r="Q206" s="9">
        <f t="shared" si="19"/>
        <v>6.8304473188618431E-11</v>
      </c>
      <c r="R206" s="26" t="s">
        <v>675</v>
      </c>
    </row>
    <row r="207" spans="2:18">
      <c r="B207" s="5" t="s">
        <v>777</v>
      </c>
      <c r="C207" s="32" t="s">
        <v>776</v>
      </c>
      <c r="D207" s="4" t="s">
        <v>327</v>
      </c>
      <c r="E207" s="4" t="s">
        <v>378</v>
      </c>
      <c r="F207" s="4">
        <v>8489203</v>
      </c>
      <c r="G207" s="4">
        <v>8490041</v>
      </c>
      <c r="H207" s="4">
        <f t="shared" si="15"/>
        <v>838</v>
      </c>
      <c r="I207" s="4">
        <v>31</v>
      </c>
      <c r="J207" s="4">
        <f t="shared" si="16"/>
        <v>33.520000000000003</v>
      </c>
      <c r="K207" s="3">
        <v>1385.4269999999999</v>
      </c>
      <c r="L207" s="3">
        <v>188.619</v>
      </c>
      <c r="M207" s="3">
        <v>842.60400000000004</v>
      </c>
      <c r="N207" s="3">
        <v>103.395</v>
      </c>
      <c r="O207" s="46">
        <f t="shared" si="17"/>
        <v>0.60819083214056036</v>
      </c>
      <c r="P207" s="23">
        <f t="shared" si="18"/>
        <v>2.0020873964883706E-2</v>
      </c>
      <c r="Q207" s="6">
        <f t="shared" si="19"/>
        <v>0</v>
      </c>
      <c r="R207" s="26" t="s">
        <v>675</v>
      </c>
    </row>
    <row r="208" spans="2:18">
      <c r="B208" s="5" t="s">
        <v>778</v>
      </c>
      <c r="C208" s="32" t="s">
        <v>776</v>
      </c>
      <c r="D208" s="4" t="s">
        <v>327</v>
      </c>
      <c r="E208" s="4" t="s">
        <v>378</v>
      </c>
      <c r="F208" s="4">
        <v>8489203</v>
      </c>
      <c r="G208" s="4">
        <v>8490041</v>
      </c>
      <c r="H208" s="4">
        <f t="shared" si="15"/>
        <v>838</v>
      </c>
      <c r="I208" s="4">
        <v>31</v>
      </c>
      <c r="J208" s="4">
        <f t="shared" si="16"/>
        <v>33.520000000000003</v>
      </c>
      <c r="K208" s="3">
        <v>1385.4269999999999</v>
      </c>
      <c r="L208" s="3">
        <v>188.619</v>
      </c>
      <c r="M208" s="3">
        <v>842.60400000000004</v>
      </c>
      <c r="N208" s="3">
        <v>103.395</v>
      </c>
      <c r="O208" s="46">
        <f t="shared" si="17"/>
        <v>0.60819083214056036</v>
      </c>
      <c r="P208" s="23">
        <f t="shared" si="18"/>
        <v>2.0020873964883706E-2</v>
      </c>
      <c r="Q208" s="6">
        <f t="shared" si="19"/>
        <v>0</v>
      </c>
      <c r="R208" s="26" t="s">
        <v>675</v>
      </c>
    </row>
    <row r="209" spans="2:18">
      <c r="B209" s="5" t="s">
        <v>1025</v>
      </c>
      <c r="C209" s="33" t="s">
        <v>1026</v>
      </c>
      <c r="D209" s="4" t="s">
        <v>332</v>
      </c>
      <c r="E209" s="4" t="s">
        <v>205</v>
      </c>
      <c r="F209" s="4">
        <v>6227931</v>
      </c>
      <c r="G209" s="4">
        <v>6228054</v>
      </c>
      <c r="H209" s="4">
        <f t="shared" si="15"/>
        <v>123</v>
      </c>
      <c r="I209" s="4">
        <v>3</v>
      </c>
      <c r="J209" s="4">
        <f t="shared" si="16"/>
        <v>4.92</v>
      </c>
      <c r="K209" s="3">
        <v>312.87</v>
      </c>
      <c r="L209" s="3">
        <v>44.344999999999999</v>
      </c>
      <c r="M209" s="3">
        <v>190.29599999999999</v>
      </c>
      <c r="N209" s="3">
        <v>20.571000000000002</v>
      </c>
      <c r="O209" s="46">
        <f t="shared" si="17"/>
        <v>0.60822705916195219</v>
      </c>
      <c r="P209" s="23">
        <f t="shared" si="18"/>
        <v>6.2595950795709884E-2</v>
      </c>
      <c r="Q209" s="9">
        <f t="shared" si="19"/>
        <v>3.8805425539578664E-10</v>
      </c>
      <c r="R209" s="26" t="s">
        <v>675</v>
      </c>
    </row>
    <row r="210" spans="2:18">
      <c r="B210" s="3" t="s">
        <v>345</v>
      </c>
      <c r="C210" s="35" t="s">
        <v>634</v>
      </c>
      <c r="D210" s="4" t="s">
        <v>344</v>
      </c>
      <c r="E210" s="4" t="s">
        <v>211</v>
      </c>
      <c r="F210" s="4">
        <v>5813135</v>
      </c>
      <c r="G210" s="4">
        <v>5813481</v>
      </c>
      <c r="H210" s="4">
        <f t="shared" si="15"/>
        <v>346</v>
      </c>
      <c r="I210" s="4">
        <v>8</v>
      </c>
      <c r="J210" s="4">
        <f t="shared" si="16"/>
        <v>13.84</v>
      </c>
      <c r="K210" s="3">
        <v>247.01400000000001</v>
      </c>
      <c r="L210" s="3">
        <v>53.235999999999997</v>
      </c>
      <c r="M210" s="3">
        <v>150.5</v>
      </c>
      <c r="N210" s="3">
        <v>16.948</v>
      </c>
      <c r="O210" s="46">
        <f t="shared" si="17"/>
        <v>0.60927720695992937</v>
      </c>
      <c r="P210" s="23">
        <f t="shared" si="18"/>
        <v>5.2380734898220503E-2</v>
      </c>
      <c r="Q210" s="9">
        <f t="shared" si="19"/>
        <v>8.7041485130612273E-14</v>
      </c>
      <c r="R210" s="26" t="s">
        <v>675</v>
      </c>
    </row>
    <row r="211" spans="2:18">
      <c r="B211" s="3" t="s">
        <v>92</v>
      </c>
      <c r="C211" s="35" t="s">
        <v>734</v>
      </c>
      <c r="D211" s="4" t="s">
        <v>332</v>
      </c>
      <c r="E211" s="4" t="s">
        <v>341</v>
      </c>
      <c r="F211" s="4">
        <v>3095963</v>
      </c>
      <c r="G211" s="4">
        <v>3096061</v>
      </c>
      <c r="H211" s="4">
        <f t="shared" si="15"/>
        <v>98</v>
      </c>
      <c r="I211" s="4">
        <v>3</v>
      </c>
      <c r="J211" s="4">
        <f t="shared" si="16"/>
        <v>3.92</v>
      </c>
      <c r="K211" s="3">
        <v>272.88900000000001</v>
      </c>
      <c r="L211" s="3">
        <v>33.503999999999998</v>
      </c>
      <c r="M211" s="3">
        <v>166.44399999999999</v>
      </c>
      <c r="N211" s="3">
        <v>21.145</v>
      </c>
      <c r="O211" s="46">
        <f t="shared" si="17"/>
        <v>0.60993297641165445</v>
      </c>
      <c r="P211" s="23">
        <f t="shared" si="18"/>
        <v>6.2214000835328333E-2</v>
      </c>
      <c r="Q211" s="9">
        <f t="shared" si="19"/>
        <v>3.6159875094199379E-10</v>
      </c>
      <c r="R211" s="26" t="s">
        <v>675</v>
      </c>
    </row>
    <row r="212" spans="2:18">
      <c r="B212" s="3" t="s">
        <v>572</v>
      </c>
      <c r="C212" s="4" t="s">
        <v>572</v>
      </c>
      <c r="D212" s="4" t="s">
        <v>327</v>
      </c>
      <c r="E212" s="4" t="s">
        <v>206</v>
      </c>
      <c r="F212" s="4">
        <v>7489880</v>
      </c>
      <c r="G212" s="4">
        <v>7489981</v>
      </c>
      <c r="H212" s="4">
        <f t="shared" si="15"/>
        <v>101</v>
      </c>
      <c r="I212" s="4">
        <v>3</v>
      </c>
      <c r="J212" s="4">
        <f t="shared" si="16"/>
        <v>4.04</v>
      </c>
      <c r="K212" s="3">
        <v>176.90700000000001</v>
      </c>
      <c r="L212" s="3">
        <v>22.3</v>
      </c>
      <c r="M212" s="3">
        <v>108.03700000000001</v>
      </c>
      <c r="N212" s="3">
        <v>13.817</v>
      </c>
      <c r="O212" s="46">
        <f t="shared" si="17"/>
        <v>0.6106994070330739</v>
      </c>
      <c r="P212" s="23">
        <f t="shared" si="18"/>
        <v>6.3314783190461618E-2</v>
      </c>
      <c r="Q212" s="9">
        <f t="shared" si="19"/>
        <v>7.8144024584503313E-10</v>
      </c>
      <c r="R212" s="26" t="s">
        <v>675</v>
      </c>
    </row>
    <row r="213" spans="2:18">
      <c r="B213" s="3" t="s">
        <v>16</v>
      </c>
      <c r="C213" s="35" t="s">
        <v>1039</v>
      </c>
      <c r="D213" s="4" t="s">
        <v>332</v>
      </c>
      <c r="E213" s="4" t="s">
        <v>497</v>
      </c>
      <c r="F213" s="4">
        <v>9294574</v>
      </c>
      <c r="G213" s="4">
        <v>9294686</v>
      </c>
      <c r="H213" s="4">
        <f t="shared" si="15"/>
        <v>112</v>
      </c>
      <c r="I213" s="4">
        <v>4</v>
      </c>
      <c r="J213" s="4">
        <f t="shared" si="16"/>
        <v>4.4800000000000004</v>
      </c>
      <c r="K213" s="3">
        <v>220.34700000000001</v>
      </c>
      <c r="L213" s="3">
        <v>33.332999999999998</v>
      </c>
      <c r="M213" s="3">
        <v>134.61099999999999</v>
      </c>
      <c r="N213" s="3">
        <v>17.643000000000001</v>
      </c>
      <c r="O213" s="46">
        <f t="shared" si="17"/>
        <v>0.61090461862426071</v>
      </c>
      <c r="P213" s="23">
        <f t="shared" si="18"/>
        <v>6.1138229518887664E-2</v>
      </c>
      <c r="Q213" s="9">
        <f t="shared" si="19"/>
        <v>1.9632140357828121E-10</v>
      </c>
      <c r="R213" s="26" t="s">
        <v>675</v>
      </c>
    </row>
    <row r="214" spans="2:18">
      <c r="B214" s="3" t="s">
        <v>308</v>
      </c>
      <c r="C214" s="35" t="s">
        <v>972</v>
      </c>
      <c r="D214" s="4" t="s">
        <v>350</v>
      </c>
      <c r="E214" s="4" t="s">
        <v>39</v>
      </c>
      <c r="F214" s="4">
        <v>6552792</v>
      </c>
      <c r="G214" s="4">
        <v>6552965</v>
      </c>
      <c r="H214" s="4">
        <f t="shared" si="15"/>
        <v>173</v>
      </c>
      <c r="I214" s="4">
        <v>5</v>
      </c>
      <c r="J214" s="4">
        <f t="shared" si="16"/>
        <v>6.92</v>
      </c>
      <c r="K214" s="3">
        <v>178.167</v>
      </c>
      <c r="L214" s="3">
        <v>42.052</v>
      </c>
      <c r="M214" s="3">
        <v>108.84399999999999</v>
      </c>
      <c r="N214" s="3">
        <v>12.77</v>
      </c>
      <c r="O214" s="46">
        <f t="shared" si="17"/>
        <v>0.610909988942958</v>
      </c>
      <c r="P214" s="23">
        <f t="shared" si="18"/>
        <v>7.2011258032499456E-2</v>
      </c>
      <c r="Q214" s="9">
        <f t="shared" si="19"/>
        <v>6.5468576337934792E-8</v>
      </c>
      <c r="R214" s="26" t="s">
        <v>675</v>
      </c>
    </row>
    <row r="215" spans="2:18">
      <c r="B215" s="5" t="s">
        <v>777</v>
      </c>
      <c r="C215" s="32" t="s">
        <v>776</v>
      </c>
      <c r="D215" s="4" t="s">
        <v>327</v>
      </c>
      <c r="E215" s="4" t="s">
        <v>721</v>
      </c>
      <c r="F215" s="4">
        <v>8490087</v>
      </c>
      <c r="G215" s="4">
        <v>8490336</v>
      </c>
      <c r="H215" s="4">
        <f t="shared" si="15"/>
        <v>249</v>
      </c>
      <c r="I215" s="4">
        <v>9</v>
      </c>
      <c r="J215" s="4">
        <f t="shared" si="16"/>
        <v>9.9600000000000009</v>
      </c>
      <c r="K215" s="3">
        <v>1366.248</v>
      </c>
      <c r="L215" s="3">
        <v>201.06200000000001</v>
      </c>
      <c r="M215" s="3">
        <v>835.42</v>
      </c>
      <c r="N215" s="3">
        <v>90.846000000000004</v>
      </c>
      <c r="O215" s="46">
        <f t="shared" si="17"/>
        <v>0.61147024551911511</v>
      </c>
      <c r="P215" s="23">
        <f t="shared" si="18"/>
        <v>3.7295870452902578E-2</v>
      </c>
      <c r="Q215" s="6">
        <f t="shared" si="19"/>
        <v>0</v>
      </c>
      <c r="R215" s="26" t="s">
        <v>675</v>
      </c>
    </row>
    <row r="216" spans="2:18">
      <c r="B216" s="5" t="s">
        <v>778</v>
      </c>
      <c r="C216" s="32" t="s">
        <v>776</v>
      </c>
      <c r="D216" s="4" t="s">
        <v>327</v>
      </c>
      <c r="E216" s="4" t="s">
        <v>721</v>
      </c>
      <c r="F216" s="4">
        <v>8490087</v>
      </c>
      <c r="G216" s="4">
        <v>8490336</v>
      </c>
      <c r="H216" s="4">
        <f t="shared" si="15"/>
        <v>249</v>
      </c>
      <c r="I216" s="4">
        <v>9</v>
      </c>
      <c r="J216" s="4">
        <f t="shared" si="16"/>
        <v>9.9600000000000009</v>
      </c>
      <c r="K216" s="3">
        <v>1366.248</v>
      </c>
      <c r="L216" s="3">
        <v>201.06200000000001</v>
      </c>
      <c r="M216" s="3">
        <v>835.42</v>
      </c>
      <c r="N216" s="3">
        <v>90.846000000000004</v>
      </c>
      <c r="O216" s="46">
        <f t="shared" si="17"/>
        <v>0.61147024551911511</v>
      </c>
      <c r="P216" s="23">
        <f t="shared" si="18"/>
        <v>3.7295870452902578E-2</v>
      </c>
      <c r="Q216" s="6">
        <f t="shared" si="19"/>
        <v>0</v>
      </c>
      <c r="R216" s="26" t="s">
        <v>675</v>
      </c>
    </row>
    <row r="217" spans="2:18">
      <c r="B217" s="3" t="s">
        <v>174</v>
      </c>
      <c r="C217" s="35" t="s">
        <v>1027</v>
      </c>
      <c r="D217" s="4" t="s">
        <v>332</v>
      </c>
      <c r="E217" s="4" t="s">
        <v>206</v>
      </c>
      <c r="F217" s="4">
        <v>9587999</v>
      </c>
      <c r="G217" s="4">
        <v>9588154</v>
      </c>
      <c r="H217" s="4">
        <f t="shared" ref="H217:H280" si="20">G217-F217</f>
        <v>155</v>
      </c>
      <c r="I217" s="4">
        <v>5</v>
      </c>
      <c r="J217" s="4">
        <f t="shared" ref="J217:J280" si="21">H217/25</f>
        <v>6.2</v>
      </c>
      <c r="K217" s="3">
        <v>203.94399999999999</v>
      </c>
      <c r="L217" s="3">
        <v>44.844000000000001</v>
      </c>
      <c r="M217" s="3">
        <v>124.733</v>
      </c>
      <c r="N217" s="3">
        <v>15.503</v>
      </c>
      <c r="O217" s="46">
        <f t="shared" ref="O217:O280" si="22">M217/K217</f>
        <v>0.61160416584944888</v>
      </c>
      <c r="P217" s="23">
        <f t="shared" ref="P217:P280" si="23">(M217/(SQRT(I217)*K217)*SQRT((L217/K217)^2+(N217/M217)^2))</f>
        <v>6.908517811922861E-2</v>
      </c>
      <c r="Q217" s="9">
        <f t="shared" ref="Q217:Q280" si="24">2*(1-NORMSDIST(ABS(O217-1)/P217))</f>
        <v>1.8877567509179016E-8</v>
      </c>
      <c r="R217" s="26" t="s">
        <v>675</v>
      </c>
    </row>
    <row r="218" spans="2:18">
      <c r="B218" s="3" t="s">
        <v>636</v>
      </c>
      <c r="C218" s="4" t="s">
        <v>1071</v>
      </c>
      <c r="D218" s="4" t="s">
        <v>329</v>
      </c>
      <c r="E218" s="4" t="s">
        <v>206</v>
      </c>
      <c r="F218" s="4">
        <v>3925209</v>
      </c>
      <c r="G218" s="4">
        <v>3925322</v>
      </c>
      <c r="H218" s="4">
        <f t="shared" si="20"/>
        <v>113</v>
      </c>
      <c r="I218" s="4">
        <v>3</v>
      </c>
      <c r="J218" s="4">
        <f t="shared" si="21"/>
        <v>4.5199999999999996</v>
      </c>
      <c r="K218" s="3">
        <v>296.59300000000002</v>
      </c>
      <c r="L218" s="3">
        <v>36.100999999999999</v>
      </c>
      <c r="M218" s="3">
        <v>182.13</v>
      </c>
      <c r="N218" s="3">
        <v>20.291</v>
      </c>
      <c r="O218" s="46">
        <f t="shared" si="22"/>
        <v>0.61407383181666453</v>
      </c>
      <c r="P218" s="23">
        <f t="shared" si="23"/>
        <v>5.8501154423122891E-2</v>
      </c>
      <c r="Q218" s="9">
        <f t="shared" si="24"/>
        <v>4.1984860033039695E-11</v>
      </c>
      <c r="R218" s="26" t="s">
        <v>674</v>
      </c>
    </row>
    <row r="219" spans="2:18">
      <c r="B219" s="3" t="s">
        <v>257</v>
      </c>
      <c r="C219" s="4" t="s">
        <v>257</v>
      </c>
      <c r="D219" s="4" t="s">
        <v>339</v>
      </c>
      <c r="E219" s="4" t="s">
        <v>378</v>
      </c>
      <c r="F219" s="4">
        <v>11417685</v>
      </c>
      <c r="G219" s="4">
        <v>11417827</v>
      </c>
      <c r="H219" s="4">
        <f t="shared" si="20"/>
        <v>142</v>
      </c>
      <c r="I219" s="4">
        <v>4</v>
      </c>
      <c r="J219" s="4">
        <f t="shared" si="21"/>
        <v>5.68</v>
      </c>
      <c r="K219" s="3">
        <v>293.291</v>
      </c>
      <c r="L219" s="3">
        <v>48.118000000000002</v>
      </c>
      <c r="M219" s="3">
        <v>180.11099999999999</v>
      </c>
      <c r="N219" s="3">
        <v>19.318000000000001</v>
      </c>
      <c r="O219" s="46">
        <f t="shared" si="22"/>
        <v>0.61410339901326672</v>
      </c>
      <c r="P219" s="23">
        <f t="shared" si="23"/>
        <v>6.0185508720224164E-2</v>
      </c>
      <c r="Q219" s="9">
        <f t="shared" si="24"/>
        <v>1.438247299034856E-10</v>
      </c>
      <c r="R219" s="26" t="s">
        <v>675</v>
      </c>
    </row>
    <row r="220" spans="2:18">
      <c r="B220" s="3" t="s">
        <v>968</v>
      </c>
      <c r="C220" s="4" t="s">
        <v>1088</v>
      </c>
      <c r="D220" s="4" t="s">
        <v>344</v>
      </c>
      <c r="E220" s="4" t="s">
        <v>209</v>
      </c>
      <c r="F220" s="4">
        <v>14132588</v>
      </c>
      <c r="G220" s="4">
        <v>14132727</v>
      </c>
      <c r="H220" s="4">
        <f t="shared" si="20"/>
        <v>139</v>
      </c>
      <c r="I220" s="4">
        <v>5</v>
      </c>
      <c r="J220" s="4">
        <f t="shared" si="21"/>
        <v>5.56</v>
      </c>
      <c r="K220" s="3">
        <v>329.911</v>
      </c>
      <c r="L220" s="3">
        <v>74.134</v>
      </c>
      <c r="M220" s="3">
        <v>202.77799999999999</v>
      </c>
      <c r="N220" s="3">
        <v>20.847999999999999</v>
      </c>
      <c r="O220" s="46">
        <f t="shared" si="22"/>
        <v>0.61464455565288822</v>
      </c>
      <c r="P220" s="23">
        <f t="shared" si="23"/>
        <v>6.7925576357022913E-2</v>
      </c>
      <c r="Q220" s="9">
        <f t="shared" si="24"/>
        <v>1.4015366200936796E-8</v>
      </c>
      <c r="R220" s="26" t="s">
        <v>674</v>
      </c>
    </row>
    <row r="221" spans="2:18">
      <c r="B221" s="3" t="s">
        <v>98</v>
      </c>
      <c r="C221" s="35" t="s">
        <v>736</v>
      </c>
      <c r="D221" s="4" t="s">
        <v>350</v>
      </c>
      <c r="E221" s="4" t="s">
        <v>206</v>
      </c>
      <c r="F221" s="4">
        <v>16857448</v>
      </c>
      <c r="G221" s="4">
        <v>16857622</v>
      </c>
      <c r="H221" s="4">
        <f t="shared" si="20"/>
        <v>174</v>
      </c>
      <c r="I221" s="4">
        <v>6</v>
      </c>
      <c r="J221" s="4">
        <f t="shared" si="21"/>
        <v>6.96</v>
      </c>
      <c r="K221" s="3">
        <v>194.666</v>
      </c>
      <c r="L221" s="3">
        <v>31.03</v>
      </c>
      <c r="M221" s="3">
        <v>119.77800000000001</v>
      </c>
      <c r="N221" s="3">
        <v>15.535</v>
      </c>
      <c r="O221" s="46">
        <f t="shared" si="22"/>
        <v>0.61530005239743979</v>
      </c>
      <c r="P221" s="23">
        <f t="shared" si="23"/>
        <v>5.1620701071507062E-2</v>
      </c>
      <c r="Q221" s="9">
        <f t="shared" si="24"/>
        <v>9.170442183403793E-14</v>
      </c>
      <c r="R221" s="26" t="s">
        <v>675</v>
      </c>
    </row>
    <row r="222" spans="2:18">
      <c r="B222" s="5" t="s">
        <v>221</v>
      </c>
      <c r="C222" s="33" t="s">
        <v>967</v>
      </c>
      <c r="D222" s="4" t="s">
        <v>327</v>
      </c>
      <c r="E222" s="4" t="s">
        <v>39</v>
      </c>
      <c r="F222" s="4">
        <v>7133626</v>
      </c>
      <c r="G222" s="4">
        <v>7133840</v>
      </c>
      <c r="H222" s="4">
        <f t="shared" si="20"/>
        <v>214</v>
      </c>
      <c r="I222" s="4">
        <v>7</v>
      </c>
      <c r="J222" s="4">
        <f t="shared" si="21"/>
        <v>8.56</v>
      </c>
      <c r="K222" s="3">
        <v>1524.8889999999999</v>
      </c>
      <c r="L222" s="3">
        <v>193.56899999999999</v>
      </c>
      <c r="M222" s="3">
        <v>939.31</v>
      </c>
      <c r="N222" s="3">
        <v>127.44799999999999</v>
      </c>
      <c r="O222" s="46">
        <f t="shared" si="22"/>
        <v>0.61598581929569951</v>
      </c>
      <c r="P222" s="23">
        <f t="shared" si="23"/>
        <v>4.3259234592878018E-2</v>
      </c>
      <c r="Q222" s="6">
        <f t="shared" si="24"/>
        <v>0</v>
      </c>
      <c r="R222" s="26" t="s">
        <v>675</v>
      </c>
    </row>
    <row r="223" spans="2:18">
      <c r="B223" s="5" t="s">
        <v>242</v>
      </c>
      <c r="C223" s="33" t="s">
        <v>752</v>
      </c>
      <c r="D223" s="4" t="s">
        <v>327</v>
      </c>
      <c r="E223" s="4" t="s">
        <v>209</v>
      </c>
      <c r="F223" s="4">
        <v>15053009</v>
      </c>
      <c r="G223" s="4">
        <v>15053422</v>
      </c>
      <c r="H223" s="4">
        <f t="shared" si="20"/>
        <v>413</v>
      </c>
      <c r="I223" s="4">
        <v>15</v>
      </c>
      <c r="J223" s="4">
        <f t="shared" si="21"/>
        <v>16.52</v>
      </c>
      <c r="K223" s="3">
        <v>2239.63</v>
      </c>
      <c r="L223" s="3">
        <v>258.50599999999997</v>
      </c>
      <c r="M223" s="3">
        <v>1380.096</v>
      </c>
      <c r="N223" s="3">
        <v>168.179</v>
      </c>
      <c r="O223" s="46">
        <f t="shared" si="22"/>
        <v>0.61621607140465162</v>
      </c>
      <c r="P223" s="23">
        <f t="shared" si="23"/>
        <v>2.6705480020881057E-2</v>
      </c>
      <c r="Q223" s="6">
        <f t="shared" si="24"/>
        <v>0</v>
      </c>
      <c r="R223" s="26" t="s">
        <v>675</v>
      </c>
    </row>
    <row r="224" spans="2:18">
      <c r="B224" s="3" t="s">
        <v>353</v>
      </c>
      <c r="C224" s="35" t="s">
        <v>637</v>
      </c>
      <c r="D224" s="4" t="s">
        <v>350</v>
      </c>
      <c r="E224" s="4" t="s">
        <v>39</v>
      </c>
      <c r="F224" s="4">
        <v>6798738</v>
      </c>
      <c r="G224" s="4">
        <v>6798842</v>
      </c>
      <c r="H224" s="4">
        <f t="shared" si="20"/>
        <v>104</v>
      </c>
      <c r="I224" s="4">
        <v>3</v>
      </c>
      <c r="J224" s="4">
        <f t="shared" si="21"/>
        <v>4.16</v>
      </c>
      <c r="K224" s="3">
        <v>146.852</v>
      </c>
      <c r="L224" s="3">
        <v>19.850999999999999</v>
      </c>
      <c r="M224" s="3">
        <v>90.555999999999997</v>
      </c>
      <c r="N224" s="3">
        <v>13.669</v>
      </c>
      <c r="O224" s="46">
        <f t="shared" si="22"/>
        <v>0.61664805382289645</v>
      </c>
      <c r="P224" s="23">
        <f t="shared" si="23"/>
        <v>7.2139277197163731E-2</v>
      </c>
      <c r="Q224" s="9">
        <f t="shared" si="24"/>
        <v>1.072133823942778E-7</v>
      </c>
      <c r="R224" s="26" t="s">
        <v>675</v>
      </c>
    </row>
    <row r="225" spans="2:18">
      <c r="B225" s="3" t="s">
        <v>261</v>
      </c>
      <c r="C225" s="35" t="s">
        <v>763</v>
      </c>
      <c r="D225" s="4" t="s">
        <v>327</v>
      </c>
      <c r="E225" s="4" t="s">
        <v>725</v>
      </c>
      <c r="F225" s="4">
        <v>8078338</v>
      </c>
      <c r="G225" s="4">
        <v>8078455</v>
      </c>
      <c r="H225" s="4">
        <f t="shared" si="20"/>
        <v>117</v>
      </c>
      <c r="I225" s="4">
        <v>3</v>
      </c>
      <c r="J225" s="4">
        <f t="shared" si="21"/>
        <v>4.68</v>
      </c>
      <c r="K225" s="3">
        <v>226.25899999999999</v>
      </c>
      <c r="L225" s="3">
        <v>30.997</v>
      </c>
      <c r="M225" s="3">
        <v>139.57400000000001</v>
      </c>
      <c r="N225" s="3">
        <v>20.164000000000001</v>
      </c>
      <c r="O225" s="46">
        <f t="shared" si="22"/>
        <v>0.61687711870025064</v>
      </c>
      <c r="P225" s="23">
        <f t="shared" si="23"/>
        <v>7.090909369451405E-2</v>
      </c>
      <c r="Q225" s="9">
        <f t="shared" si="24"/>
        <v>6.5530057602458669E-8</v>
      </c>
      <c r="R225" s="26" t="s">
        <v>675</v>
      </c>
    </row>
    <row r="226" spans="2:18">
      <c r="B226" s="5" t="s">
        <v>54</v>
      </c>
      <c r="C226" s="33" t="s">
        <v>982</v>
      </c>
      <c r="D226" s="4" t="s">
        <v>339</v>
      </c>
      <c r="E226" s="4" t="s">
        <v>211</v>
      </c>
      <c r="F226" s="4">
        <v>14151385</v>
      </c>
      <c r="G226" s="4">
        <v>14151548</v>
      </c>
      <c r="H226" s="4">
        <f t="shared" si="20"/>
        <v>163</v>
      </c>
      <c r="I226" s="4">
        <v>3</v>
      </c>
      <c r="J226" s="4">
        <f t="shared" si="21"/>
        <v>6.52</v>
      </c>
      <c r="K226" s="3">
        <v>279.74099999999999</v>
      </c>
      <c r="L226" s="3">
        <v>35.347999999999999</v>
      </c>
      <c r="M226" s="3">
        <v>172.87</v>
      </c>
      <c r="N226" s="3">
        <v>20.774999999999999</v>
      </c>
      <c r="O226" s="46">
        <f t="shared" si="22"/>
        <v>0.61796447428156764</v>
      </c>
      <c r="P226" s="23">
        <f t="shared" si="23"/>
        <v>6.2216572012017191E-2</v>
      </c>
      <c r="Q226" s="9">
        <f t="shared" si="24"/>
        <v>8.230656156626992E-10</v>
      </c>
      <c r="R226" s="26" t="s">
        <v>674</v>
      </c>
    </row>
    <row r="227" spans="2:18">
      <c r="B227" s="5" t="s">
        <v>55</v>
      </c>
      <c r="C227" s="33" t="s">
        <v>982</v>
      </c>
      <c r="D227" s="4" t="s">
        <v>339</v>
      </c>
      <c r="E227" s="4" t="s">
        <v>211</v>
      </c>
      <c r="F227" s="4">
        <v>14151385</v>
      </c>
      <c r="G227" s="4">
        <v>14151548</v>
      </c>
      <c r="H227" s="4">
        <f t="shared" si="20"/>
        <v>163</v>
      </c>
      <c r="I227" s="4">
        <v>3</v>
      </c>
      <c r="J227" s="4">
        <f t="shared" si="21"/>
        <v>6.52</v>
      </c>
      <c r="K227" s="3">
        <v>279.74099999999999</v>
      </c>
      <c r="L227" s="3">
        <v>35.347999999999999</v>
      </c>
      <c r="M227" s="3">
        <v>172.87</v>
      </c>
      <c r="N227" s="3">
        <v>20.774999999999999</v>
      </c>
      <c r="O227" s="46">
        <f t="shared" si="22"/>
        <v>0.61796447428156764</v>
      </c>
      <c r="P227" s="23">
        <f t="shared" si="23"/>
        <v>6.2216572012017191E-2</v>
      </c>
      <c r="Q227" s="9">
        <f t="shared" si="24"/>
        <v>8.230656156626992E-10</v>
      </c>
      <c r="R227" s="26" t="s">
        <v>674</v>
      </c>
    </row>
    <row r="228" spans="2:18">
      <c r="B228" s="5" t="s">
        <v>310</v>
      </c>
      <c r="C228" s="33" t="s">
        <v>979</v>
      </c>
      <c r="D228" s="4" t="s">
        <v>344</v>
      </c>
      <c r="E228" s="4" t="s">
        <v>39</v>
      </c>
      <c r="F228" s="4">
        <v>8271245</v>
      </c>
      <c r="G228" s="4">
        <v>8271876</v>
      </c>
      <c r="H228" s="4">
        <f t="shared" si="20"/>
        <v>631</v>
      </c>
      <c r="I228" s="4">
        <v>24</v>
      </c>
      <c r="J228" s="4">
        <f t="shared" si="21"/>
        <v>25.24</v>
      </c>
      <c r="K228" s="3">
        <v>1201.4749999999999</v>
      </c>
      <c r="L228" s="3">
        <v>207.07900000000001</v>
      </c>
      <c r="M228" s="3">
        <v>742.51900000000001</v>
      </c>
      <c r="N228" s="3">
        <v>82.558999999999997</v>
      </c>
      <c r="O228" s="46">
        <f t="shared" si="22"/>
        <v>0.61800620071162538</v>
      </c>
      <c r="P228" s="23">
        <f t="shared" si="23"/>
        <v>2.5874160661199352E-2</v>
      </c>
      <c r="Q228" s="6">
        <f t="shared" si="24"/>
        <v>0</v>
      </c>
      <c r="R228" s="26" t="s">
        <v>674</v>
      </c>
    </row>
    <row r="229" spans="2:18">
      <c r="B229" s="5" t="s">
        <v>311</v>
      </c>
      <c r="C229" s="33" t="s">
        <v>979</v>
      </c>
      <c r="D229" s="4" t="s">
        <v>344</v>
      </c>
      <c r="E229" s="4" t="s">
        <v>39</v>
      </c>
      <c r="F229" s="4">
        <v>8271245</v>
      </c>
      <c r="G229" s="4">
        <v>8271876</v>
      </c>
      <c r="H229" s="4">
        <f t="shared" si="20"/>
        <v>631</v>
      </c>
      <c r="I229" s="4">
        <v>24</v>
      </c>
      <c r="J229" s="4">
        <f t="shared" si="21"/>
        <v>25.24</v>
      </c>
      <c r="K229" s="3">
        <v>1201.4749999999999</v>
      </c>
      <c r="L229" s="3">
        <v>207.07900000000001</v>
      </c>
      <c r="M229" s="3">
        <v>742.51900000000001</v>
      </c>
      <c r="N229" s="3">
        <v>82.558999999999997</v>
      </c>
      <c r="O229" s="46">
        <f t="shared" si="22"/>
        <v>0.61800620071162538</v>
      </c>
      <c r="P229" s="23">
        <f t="shared" si="23"/>
        <v>2.5874160661199352E-2</v>
      </c>
      <c r="Q229" s="6">
        <f t="shared" si="24"/>
        <v>0</v>
      </c>
      <c r="R229" s="26" t="s">
        <v>674</v>
      </c>
    </row>
    <row r="230" spans="2:18">
      <c r="B230" s="3" t="s">
        <v>880</v>
      </c>
      <c r="C230" s="4" t="s">
        <v>1072</v>
      </c>
      <c r="D230" s="4" t="s">
        <v>350</v>
      </c>
      <c r="E230" s="4" t="s">
        <v>206</v>
      </c>
      <c r="F230" s="4">
        <v>19911969</v>
      </c>
      <c r="G230" s="4">
        <v>19912119</v>
      </c>
      <c r="H230" s="4">
        <f t="shared" si="20"/>
        <v>150</v>
      </c>
      <c r="I230" s="4">
        <v>3</v>
      </c>
      <c r="J230" s="4">
        <f t="shared" si="21"/>
        <v>6</v>
      </c>
      <c r="K230" s="3">
        <v>599.27700000000004</v>
      </c>
      <c r="L230" s="3">
        <v>61.280999999999999</v>
      </c>
      <c r="M230" s="3">
        <v>370.685</v>
      </c>
      <c r="N230" s="3">
        <v>33.052999999999997</v>
      </c>
      <c r="O230" s="46">
        <f t="shared" si="22"/>
        <v>0.61855369053042242</v>
      </c>
      <c r="P230" s="23">
        <f t="shared" si="23"/>
        <v>4.8452355331700871E-2</v>
      </c>
      <c r="Q230" s="6">
        <f t="shared" si="24"/>
        <v>3.5527136788005009E-15</v>
      </c>
      <c r="R230" s="26" t="s">
        <v>675</v>
      </c>
    </row>
    <row r="231" spans="2:18">
      <c r="B231" s="3" t="s">
        <v>263</v>
      </c>
      <c r="C231" s="35" t="s">
        <v>764</v>
      </c>
      <c r="D231" s="4" t="s">
        <v>350</v>
      </c>
      <c r="E231" s="4" t="s">
        <v>206</v>
      </c>
      <c r="F231" s="4">
        <v>1614287</v>
      </c>
      <c r="G231" s="4">
        <v>1614441</v>
      </c>
      <c r="H231" s="4">
        <f t="shared" si="20"/>
        <v>154</v>
      </c>
      <c r="I231" s="4">
        <v>5</v>
      </c>
      <c r="J231" s="4">
        <f t="shared" si="21"/>
        <v>6.16</v>
      </c>
      <c r="K231" s="3">
        <v>163.84399999999999</v>
      </c>
      <c r="L231" s="3">
        <v>25.797000000000001</v>
      </c>
      <c r="M231" s="3">
        <v>101.378</v>
      </c>
      <c r="N231" s="3">
        <v>11.798999999999999</v>
      </c>
      <c r="O231" s="46">
        <f t="shared" si="22"/>
        <v>0.61874710090085694</v>
      </c>
      <c r="P231" s="23">
        <f t="shared" si="23"/>
        <v>5.4178926823472577E-2</v>
      </c>
      <c r="Q231" s="9">
        <f t="shared" si="24"/>
        <v>1.9653167981914521E-12</v>
      </c>
      <c r="R231" s="26" t="s">
        <v>675</v>
      </c>
    </row>
    <row r="232" spans="2:18">
      <c r="B232" s="5" t="s">
        <v>287</v>
      </c>
      <c r="C232" s="33" t="s">
        <v>770</v>
      </c>
      <c r="D232" s="4" t="s">
        <v>350</v>
      </c>
      <c r="E232" s="4" t="s">
        <v>209</v>
      </c>
      <c r="F232" s="4">
        <v>5438873</v>
      </c>
      <c r="G232" s="4">
        <v>5438973</v>
      </c>
      <c r="H232" s="4">
        <f t="shared" si="20"/>
        <v>100</v>
      </c>
      <c r="I232" s="4">
        <v>3</v>
      </c>
      <c r="J232" s="4">
        <f t="shared" si="21"/>
        <v>4</v>
      </c>
      <c r="K232" s="3">
        <v>193.63</v>
      </c>
      <c r="L232" s="3">
        <v>21.193000000000001</v>
      </c>
      <c r="M232" s="3">
        <v>119.815</v>
      </c>
      <c r="N232" s="3">
        <v>12.94</v>
      </c>
      <c r="O232" s="46">
        <f t="shared" si="22"/>
        <v>0.61878324639776894</v>
      </c>
      <c r="P232" s="23">
        <f t="shared" si="23"/>
        <v>5.4933048116316573E-2</v>
      </c>
      <c r="Q232" s="9">
        <f t="shared" si="24"/>
        <v>3.9304115517779792E-12</v>
      </c>
      <c r="R232" s="26" t="s">
        <v>674</v>
      </c>
    </row>
    <row r="233" spans="2:18">
      <c r="B233" s="5" t="s">
        <v>288</v>
      </c>
      <c r="C233" s="33" t="s">
        <v>770</v>
      </c>
      <c r="D233" s="4" t="s">
        <v>350</v>
      </c>
      <c r="E233" s="4" t="s">
        <v>209</v>
      </c>
      <c r="F233" s="4">
        <v>5438873</v>
      </c>
      <c r="G233" s="4">
        <v>5438973</v>
      </c>
      <c r="H233" s="4">
        <f t="shared" si="20"/>
        <v>100</v>
      </c>
      <c r="I233" s="4">
        <v>3</v>
      </c>
      <c r="J233" s="4">
        <f t="shared" si="21"/>
        <v>4</v>
      </c>
      <c r="K233" s="3">
        <v>193.63</v>
      </c>
      <c r="L233" s="3">
        <v>21.193000000000001</v>
      </c>
      <c r="M233" s="3">
        <v>119.815</v>
      </c>
      <c r="N233" s="3">
        <v>12.94</v>
      </c>
      <c r="O233" s="46">
        <f t="shared" si="22"/>
        <v>0.61878324639776894</v>
      </c>
      <c r="P233" s="23">
        <f t="shared" si="23"/>
        <v>5.4933048116316573E-2</v>
      </c>
      <c r="Q233" s="9">
        <f t="shared" si="24"/>
        <v>3.9304115517779792E-12</v>
      </c>
      <c r="R233" s="26" t="s">
        <v>674</v>
      </c>
    </row>
    <row r="234" spans="2:18">
      <c r="B234" s="3" t="s">
        <v>40</v>
      </c>
      <c r="C234" s="4" t="s">
        <v>1093</v>
      </c>
      <c r="D234" s="4" t="s">
        <v>339</v>
      </c>
      <c r="E234" s="4" t="s">
        <v>39</v>
      </c>
      <c r="F234" s="4">
        <v>12220218</v>
      </c>
      <c r="G234" s="4">
        <v>12220352</v>
      </c>
      <c r="H234" s="4">
        <f t="shared" si="20"/>
        <v>134</v>
      </c>
      <c r="I234" s="4">
        <v>4</v>
      </c>
      <c r="J234" s="4">
        <f t="shared" si="21"/>
        <v>5.36</v>
      </c>
      <c r="K234" s="3">
        <v>288.13900000000001</v>
      </c>
      <c r="L234" s="3">
        <v>41.652999999999999</v>
      </c>
      <c r="M234" s="3">
        <v>178.36099999999999</v>
      </c>
      <c r="N234" s="3">
        <v>22.388000000000002</v>
      </c>
      <c r="O234" s="46">
        <f t="shared" si="22"/>
        <v>0.61901026934916825</v>
      </c>
      <c r="P234" s="23">
        <f t="shared" si="23"/>
        <v>5.9254406845360291E-2</v>
      </c>
      <c r="Q234" s="9">
        <f t="shared" si="24"/>
        <v>1.2783241132297007E-10</v>
      </c>
      <c r="R234" s="26" t="s">
        <v>674</v>
      </c>
    </row>
    <row r="235" spans="2:18">
      <c r="B235" s="3" t="s">
        <v>363</v>
      </c>
      <c r="C235" s="4" t="s">
        <v>363</v>
      </c>
      <c r="D235" s="4" t="s">
        <v>327</v>
      </c>
      <c r="E235" s="4" t="s">
        <v>209</v>
      </c>
      <c r="F235" s="4">
        <v>13938169</v>
      </c>
      <c r="G235" s="4">
        <v>13938278</v>
      </c>
      <c r="H235" s="4">
        <f t="shared" si="20"/>
        <v>109</v>
      </c>
      <c r="I235" s="4">
        <v>3</v>
      </c>
      <c r="J235" s="4">
        <f t="shared" si="21"/>
        <v>4.3600000000000003</v>
      </c>
      <c r="K235" s="3">
        <v>247.09299999999999</v>
      </c>
      <c r="L235" s="3">
        <v>34.304000000000002</v>
      </c>
      <c r="M235" s="3">
        <v>153</v>
      </c>
      <c r="N235" s="3">
        <v>15.039</v>
      </c>
      <c r="O235" s="46">
        <f t="shared" si="22"/>
        <v>0.61920005827765257</v>
      </c>
      <c r="P235" s="23">
        <f t="shared" si="23"/>
        <v>6.0811615365811526E-2</v>
      </c>
      <c r="Q235" s="9">
        <f t="shared" si="24"/>
        <v>3.801670089842446E-10</v>
      </c>
      <c r="R235" s="26" t="s">
        <v>675</v>
      </c>
    </row>
    <row r="236" spans="2:18">
      <c r="B236" s="3" t="s">
        <v>374</v>
      </c>
      <c r="C236" s="35" t="s">
        <v>738</v>
      </c>
      <c r="D236" s="4" t="s">
        <v>327</v>
      </c>
      <c r="E236" s="4" t="s">
        <v>209</v>
      </c>
      <c r="F236" s="4">
        <v>14056765</v>
      </c>
      <c r="G236" s="4">
        <v>14056878</v>
      </c>
      <c r="H236" s="4">
        <f t="shared" si="20"/>
        <v>113</v>
      </c>
      <c r="I236" s="4">
        <v>3</v>
      </c>
      <c r="J236" s="4">
        <f t="shared" si="21"/>
        <v>4.5199999999999996</v>
      </c>
      <c r="K236" s="3">
        <v>215.37</v>
      </c>
      <c r="L236" s="3">
        <v>34.164000000000001</v>
      </c>
      <c r="M236" s="3">
        <v>133.37</v>
      </c>
      <c r="N236" s="3">
        <v>15.435</v>
      </c>
      <c r="O236" s="46">
        <f t="shared" si="22"/>
        <v>0.61925987834888796</v>
      </c>
      <c r="P236" s="23">
        <f t="shared" si="23"/>
        <v>7.0204203587623928E-2</v>
      </c>
      <c r="Q236" s="9">
        <f t="shared" si="24"/>
        <v>5.8500910116165983E-8</v>
      </c>
      <c r="R236" s="26" t="s">
        <v>675</v>
      </c>
    </row>
    <row r="237" spans="2:18">
      <c r="B237" s="5" t="s">
        <v>142</v>
      </c>
      <c r="C237" s="32" t="s">
        <v>142</v>
      </c>
      <c r="D237" s="4" t="s">
        <v>332</v>
      </c>
      <c r="E237" s="4" t="s">
        <v>39</v>
      </c>
      <c r="F237" s="4">
        <v>5156997</v>
      </c>
      <c r="G237" s="4">
        <v>5157097</v>
      </c>
      <c r="H237" s="4">
        <f t="shared" si="20"/>
        <v>100</v>
      </c>
      <c r="I237" s="4">
        <v>3</v>
      </c>
      <c r="J237" s="4">
        <f t="shared" si="21"/>
        <v>4</v>
      </c>
      <c r="K237" s="3">
        <v>293.27800000000002</v>
      </c>
      <c r="L237" s="3">
        <v>52.645000000000003</v>
      </c>
      <c r="M237" s="3">
        <v>181.72200000000001</v>
      </c>
      <c r="N237" s="3">
        <v>19.734000000000002</v>
      </c>
      <c r="O237" s="46">
        <f t="shared" si="22"/>
        <v>0.61962370174373804</v>
      </c>
      <c r="P237" s="23">
        <f t="shared" si="23"/>
        <v>7.5052913530601992E-2</v>
      </c>
      <c r="Q237" s="9">
        <f t="shared" si="24"/>
        <v>4.0178867122264705E-7</v>
      </c>
      <c r="R237" s="26" t="s">
        <v>675</v>
      </c>
    </row>
    <row r="238" spans="2:18">
      <c r="B238" s="3" t="s">
        <v>300</v>
      </c>
      <c r="C238" s="4" t="s">
        <v>300</v>
      </c>
      <c r="D238" s="4" t="s">
        <v>339</v>
      </c>
      <c r="E238" s="4" t="s">
        <v>206</v>
      </c>
      <c r="F238" s="4">
        <v>4977399</v>
      </c>
      <c r="G238" s="4">
        <v>4977912</v>
      </c>
      <c r="H238" s="4">
        <f t="shared" si="20"/>
        <v>513</v>
      </c>
      <c r="I238" s="4">
        <v>4</v>
      </c>
      <c r="J238" s="4">
        <f t="shared" si="21"/>
        <v>20.52</v>
      </c>
      <c r="K238" s="3">
        <v>375.916</v>
      </c>
      <c r="L238" s="3">
        <v>49.435000000000002</v>
      </c>
      <c r="M238" s="3">
        <v>233.042</v>
      </c>
      <c r="N238" s="3">
        <v>26.847000000000001</v>
      </c>
      <c r="O238" s="46">
        <f t="shared" si="22"/>
        <v>0.61993104842571212</v>
      </c>
      <c r="P238" s="23">
        <f t="shared" si="23"/>
        <v>5.419104902823834E-2</v>
      </c>
      <c r="Q238" s="9">
        <f t="shared" si="24"/>
        <v>2.3243629243552277E-12</v>
      </c>
      <c r="R238" s="26" t="s">
        <v>675</v>
      </c>
    </row>
    <row r="239" spans="2:18">
      <c r="B239" s="5" t="s">
        <v>533</v>
      </c>
      <c r="C239" s="33" t="s">
        <v>925</v>
      </c>
      <c r="D239" s="4" t="s">
        <v>339</v>
      </c>
      <c r="E239" s="4" t="s">
        <v>341</v>
      </c>
      <c r="F239" s="4">
        <v>4761634</v>
      </c>
      <c r="G239" s="4">
        <v>4761730</v>
      </c>
      <c r="H239" s="4">
        <f t="shared" si="20"/>
        <v>96</v>
      </c>
      <c r="I239" s="4">
        <v>3</v>
      </c>
      <c r="J239" s="4">
        <f t="shared" si="21"/>
        <v>3.84</v>
      </c>
      <c r="K239" s="3">
        <v>398.11099999999999</v>
      </c>
      <c r="L239" s="3">
        <v>47.895000000000003</v>
      </c>
      <c r="M239" s="3">
        <v>246.88900000000001</v>
      </c>
      <c r="N239" s="3">
        <v>30.501000000000001</v>
      </c>
      <c r="O239" s="46">
        <f t="shared" si="22"/>
        <v>0.62015116387138269</v>
      </c>
      <c r="P239" s="23">
        <f t="shared" si="23"/>
        <v>6.1741556211993093E-2</v>
      </c>
      <c r="Q239" s="9">
        <f t="shared" si="24"/>
        <v>7.6396422521440854E-10</v>
      </c>
      <c r="R239" s="26" t="s">
        <v>675</v>
      </c>
    </row>
    <row r="240" spans="2:18">
      <c r="B240" s="5" t="s">
        <v>310</v>
      </c>
      <c r="C240" s="33" t="s">
        <v>979</v>
      </c>
      <c r="D240" s="4" t="s">
        <v>344</v>
      </c>
      <c r="E240" s="4" t="s">
        <v>208</v>
      </c>
      <c r="F240" s="4">
        <v>8272412</v>
      </c>
      <c r="G240" s="4">
        <v>8272595</v>
      </c>
      <c r="H240" s="4">
        <f t="shared" si="20"/>
        <v>183</v>
      </c>
      <c r="I240" s="4">
        <v>7</v>
      </c>
      <c r="J240" s="4">
        <f t="shared" si="21"/>
        <v>7.32</v>
      </c>
      <c r="K240" s="3">
        <v>1191.454</v>
      </c>
      <c r="L240" s="3">
        <v>140.048</v>
      </c>
      <c r="M240" s="3">
        <v>739.32600000000002</v>
      </c>
      <c r="N240" s="3">
        <v>85.718999999999994</v>
      </c>
      <c r="O240" s="46">
        <f t="shared" si="22"/>
        <v>0.62052416627079188</v>
      </c>
      <c r="P240" s="23">
        <f t="shared" si="23"/>
        <v>3.8722687256022986E-2</v>
      </c>
      <c r="Q240" s="6">
        <f t="shared" si="24"/>
        <v>0</v>
      </c>
      <c r="R240" s="26" t="s">
        <v>674</v>
      </c>
    </row>
    <row r="241" spans="2:18">
      <c r="B241" s="5" t="s">
        <v>311</v>
      </c>
      <c r="C241" s="33" t="s">
        <v>979</v>
      </c>
      <c r="D241" s="4" t="s">
        <v>344</v>
      </c>
      <c r="E241" s="4" t="s">
        <v>208</v>
      </c>
      <c r="F241" s="4">
        <v>8272412</v>
      </c>
      <c r="G241" s="4">
        <v>8272595</v>
      </c>
      <c r="H241" s="4">
        <f t="shared" si="20"/>
        <v>183</v>
      </c>
      <c r="I241" s="4">
        <v>7</v>
      </c>
      <c r="J241" s="4">
        <f t="shared" si="21"/>
        <v>7.32</v>
      </c>
      <c r="K241" s="3">
        <v>1191.454</v>
      </c>
      <c r="L241" s="3">
        <v>140.048</v>
      </c>
      <c r="M241" s="3">
        <v>739.32600000000002</v>
      </c>
      <c r="N241" s="3">
        <v>85.718999999999994</v>
      </c>
      <c r="O241" s="46">
        <f t="shared" si="22"/>
        <v>0.62052416627079188</v>
      </c>
      <c r="P241" s="23">
        <f t="shared" si="23"/>
        <v>3.8722687256022986E-2</v>
      </c>
      <c r="Q241" s="6">
        <f t="shared" si="24"/>
        <v>0</v>
      </c>
      <c r="R241" s="26" t="s">
        <v>674</v>
      </c>
    </row>
    <row r="242" spans="2:18">
      <c r="B242" s="3" t="s">
        <v>268</v>
      </c>
      <c r="C242" s="35" t="s">
        <v>766</v>
      </c>
      <c r="D242" s="4" t="s">
        <v>332</v>
      </c>
      <c r="E242" s="4" t="s">
        <v>209</v>
      </c>
      <c r="F242" s="4">
        <v>13481517</v>
      </c>
      <c r="G242" s="4">
        <v>13481725</v>
      </c>
      <c r="H242" s="4">
        <f t="shared" si="20"/>
        <v>208</v>
      </c>
      <c r="I242" s="4">
        <v>7</v>
      </c>
      <c r="J242" s="4">
        <f t="shared" si="21"/>
        <v>8.32</v>
      </c>
      <c r="K242" s="3">
        <v>133.00800000000001</v>
      </c>
      <c r="L242" s="3">
        <v>19.785</v>
      </c>
      <c r="M242" s="3">
        <v>82.587000000000003</v>
      </c>
      <c r="N242" s="3">
        <v>10.263</v>
      </c>
      <c r="O242" s="46">
        <f t="shared" si="22"/>
        <v>0.62091753879465894</v>
      </c>
      <c r="P242" s="23">
        <f t="shared" si="23"/>
        <v>4.5488586052266217E-2</v>
      </c>
      <c r="Q242" s="6">
        <f t="shared" si="24"/>
        <v>0</v>
      </c>
      <c r="R242" s="26" t="s">
        <v>675</v>
      </c>
    </row>
    <row r="243" spans="2:18">
      <c r="B243" s="5" t="s">
        <v>942</v>
      </c>
      <c r="C243" s="32" t="s">
        <v>942</v>
      </c>
      <c r="D243" s="4" t="s">
        <v>339</v>
      </c>
      <c r="E243" s="4" t="s">
        <v>206</v>
      </c>
      <c r="F243" s="4">
        <v>6904064</v>
      </c>
      <c r="G243" s="4">
        <v>6904209</v>
      </c>
      <c r="H243" s="4">
        <f t="shared" si="20"/>
        <v>145</v>
      </c>
      <c r="I243" s="4">
        <v>5</v>
      </c>
      <c r="J243" s="4">
        <f t="shared" si="21"/>
        <v>5.8</v>
      </c>
      <c r="K243" s="3">
        <v>1216.933</v>
      </c>
      <c r="L243" s="3">
        <v>141.07400000000001</v>
      </c>
      <c r="M243" s="3">
        <v>756.86699999999996</v>
      </c>
      <c r="N243" s="3">
        <v>75.009</v>
      </c>
      <c r="O243" s="46">
        <f t="shared" si="22"/>
        <v>0.6219463191482193</v>
      </c>
      <c r="P243" s="23">
        <f t="shared" si="23"/>
        <v>4.242068344196883E-2</v>
      </c>
      <c r="Q243" s="6">
        <f t="shared" si="24"/>
        <v>0</v>
      </c>
      <c r="R243" s="26" t="s">
        <v>675</v>
      </c>
    </row>
    <row r="244" spans="2:18">
      <c r="B244" s="3" t="s">
        <v>355</v>
      </c>
      <c r="C244" s="4" t="s">
        <v>355</v>
      </c>
      <c r="D244" s="4" t="s">
        <v>350</v>
      </c>
      <c r="E244" s="4" t="s">
        <v>39</v>
      </c>
      <c r="F244" s="4">
        <v>7944636</v>
      </c>
      <c r="G244" s="4">
        <v>7944741</v>
      </c>
      <c r="H244" s="4">
        <f t="shared" si="20"/>
        <v>105</v>
      </c>
      <c r="I244" s="4">
        <v>3</v>
      </c>
      <c r="J244" s="4">
        <f t="shared" si="21"/>
        <v>4.2</v>
      </c>
      <c r="K244" s="3">
        <v>133.22200000000001</v>
      </c>
      <c r="L244" s="3">
        <v>16.273</v>
      </c>
      <c r="M244" s="3">
        <v>82.906999999999996</v>
      </c>
      <c r="N244" s="3">
        <v>10.624000000000001</v>
      </c>
      <c r="O244" s="46">
        <f t="shared" si="22"/>
        <v>0.62232213898605326</v>
      </c>
      <c r="P244" s="23">
        <f t="shared" si="23"/>
        <v>6.3608179591683772E-2</v>
      </c>
      <c r="Q244" s="9">
        <f t="shared" si="24"/>
        <v>2.8928193174238004E-9</v>
      </c>
      <c r="R244" s="26" t="s">
        <v>675</v>
      </c>
    </row>
    <row r="245" spans="2:18">
      <c r="B245" s="3" t="s">
        <v>147</v>
      </c>
      <c r="C245" s="35" t="s">
        <v>1023</v>
      </c>
      <c r="D245" s="4" t="s">
        <v>332</v>
      </c>
      <c r="E245" s="4" t="s">
        <v>205</v>
      </c>
      <c r="F245" s="4">
        <v>6630132</v>
      </c>
      <c r="G245" s="4">
        <v>6630226</v>
      </c>
      <c r="H245" s="4">
        <f t="shared" si="20"/>
        <v>94</v>
      </c>
      <c r="I245" s="4">
        <v>3</v>
      </c>
      <c r="J245" s="4">
        <f t="shared" si="21"/>
        <v>3.76</v>
      </c>
      <c r="K245" s="3">
        <v>172.09200000000001</v>
      </c>
      <c r="L245" s="3">
        <v>24.138000000000002</v>
      </c>
      <c r="M245" s="3">
        <v>107.167</v>
      </c>
      <c r="N245" s="3">
        <v>13.026999999999999</v>
      </c>
      <c r="O245" s="46">
        <f t="shared" si="22"/>
        <v>0.62273086488622365</v>
      </c>
      <c r="P245" s="23">
        <f t="shared" si="23"/>
        <v>6.6731856108802279E-2</v>
      </c>
      <c r="Q245" s="9">
        <f t="shared" si="24"/>
        <v>1.5720506674199441E-8</v>
      </c>
      <c r="R245" s="26" t="s">
        <v>675</v>
      </c>
    </row>
    <row r="246" spans="2:18">
      <c r="B246" s="5" t="s">
        <v>526</v>
      </c>
      <c r="C246" s="33" t="s">
        <v>923</v>
      </c>
      <c r="D246" s="4" t="s">
        <v>329</v>
      </c>
      <c r="E246" s="4" t="s">
        <v>39</v>
      </c>
      <c r="F246" s="4">
        <v>13190007</v>
      </c>
      <c r="G246" s="4">
        <v>13190125</v>
      </c>
      <c r="H246" s="4">
        <f t="shared" si="20"/>
        <v>118</v>
      </c>
      <c r="I246" s="4">
        <v>4</v>
      </c>
      <c r="J246" s="4">
        <f t="shared" si="21"/>
        <v>4.72</v>
      </c>
      <c r="K246" s="3">
        <v>1849.9280000000001</v>
      </c>
      <c r="L246" s="3">
        <v>320.041</v>
      </c>
      <c r="M246" s="3">
        <v>1152.4159999999999</v>
      </c>
      <c r="N246" s="3">
        <v>170.30500000000001</v>
      </c>
      <c r="O246" s="46">
        <f t="shared" si="22"/>
        <v>0.62295181217863604</v>
      </c>
      <c r="P246" s="23">
        <f t="shared" si="23"/>
        <v>7.0869374369079197E-2</v>
      </c>
      <c r="Q246" s="9">
        <f t="shared" si="24"/>
        <v>1.0358137214616647E-7</v>
      </c>
      <c r="R246" s="26" t="s">
        <v>674</v>
      </c>
    </row>
    <row r="247" spans="2:18">
      <c r="B247" s="5" t="s">
        <v>527</v>
      </c>
      <c r="C247" s="33" t="s">
        <v>923</v>
      </c>
      <c r="D247" s="4" t="s">
        <v>329</v>
      </c>
      <c r="E247" s="4" t="s">
        <v>39</v>
      </c>
      <c r="F247" s="4">
        <v>13190007</v>
      </c>
      <c r="G247" s="4">
        <v>13190125</v>
      </c>
      <c r="H247" s="4">
        <f t="shared" si="20"/>
        <v>118</v>
      </c>
      <c r="I247" s="4">
        <v>4</v>
      </c>
      <c r="J247" s="4">
        <f t="shared" si="21"/>
        <v>4.72</v>
      </c>
      <c r="K247" s="3">
        <v>1849.9280000000001</v>
      </c>
      <c r="L247" s="3">
        <v>320.041</v>
      </c>
      <c r="M247" s="3">
        <v>1152.4159999999999</v>
      </c>
      <c r="N247" s="3">
        <v>170.30500000000001</v>
      </c>
      <c r="O247" s="46">
        <f t="shared" si="22"/>
        <v>0.62295181217863604</v>
      </c>
      <c r="P247" s="23">
        <f t="shared" si="23"/>
        <v>7.0869374369079197E-2</v>
      </c>
      <c r="Q247" s="9">
        <f t="shared" si="24"/>
        <v>1.0358137214616647E-7</v>
      </c>
      <c r="R247" s="26" t="s">
        <v>674</v>
      </c>
    </row>
    <row r="248" spans="2:18">
      <c r="B248" s="5" t="s">
        <v>528</v>
      </c>
      <c r="C248" s="33" t="s">
        <v>923</v>
      </c>
      <c r="D248" s="4" t="s">
        <v>329</v>
      </c>
      <c r="E248" s="4" t="s">
        <v>341</v>
      </c>
      <c r="F248" s="4">
        <v>13190007</v>
      </c>
      <c r="G248" s="4">
        <v>13190125</v>
      </c>
      <c r="H248" s="4">
        <f t="shared" si="20"/>
        <v>118</v>
      </c>
      <c r="I248" s="4">
        <v>4</v>
      </c>
      <c r="J248" s="4">
        <f t="shared" si="21"/>
        <v>4.72</v>
      </c>
      <c r="K248" s="3">
        <v>1849.9280000000001</v>
      </c>
      <c r="L248" s="3">
        <v>320.041</v>
      </c>
      <c r="M248" s="3">
        <v>1152.4159999999999</v>
      </c>
      <c r="N248" s="3">
        <v>170.30500000000001</v>
      </c>
      <c r="O248" s="46">
        <f t="shared" si="22"/>
        <v>0.62295181217863604</v>
      </c>
      <c r="P248" s="23">
        <f t="shared" si="23"/>
        <v>7.0869374369079197E-2</v>
      </c>
      <c r="Q248" s="9">
        <f t="shared" si="24"/>
        <v>1.0358137214616647E-7</v>
      </c>
      <c r="R248" s="26" t="s">
        <v>674</v>
      </c>
    </row>
    <row r="249" spans="2:18">
      <c r="B249" s="5" t="s">
        <v>529</v>
      </c>
      <c r="C249" s="33" t="s">
        <v>923</v>
      </c>
      <c r="D249" s="4" t="s">
        <v>329</v>
      </c>
      <c r="E249" s="4" t="s">
        <v>341</v>
      </c>
      <c r="F249" s="4">
        <v>13190007</v>
      </c>
      <c r="G249" s="4">
        <v>13190125</v>
      </c>
      <c r="H249" s="4">
        <f t="shared" si="20"/>
        <v>118</v>
      </c>
      <c r="I249" s="4">
        <v>4</v>
      </c>
      <c r="J249" s="4">
        <f t="shared" si="21"/>
        <v>4.72</v>
      </c>
      <c r="K249" s="3">
        <v>1849.9280000000001</v>
      </c>
      <c r="L249" s="3">
        <v>320.041</v>
      </c>
      <c r="M249" s="3">
        <v>1152.4159999999999</v>
      </c>
      <c r="N249" s="3">
        <v>170.30500000000001</v>
      </c>
      <c r="O249" s="46">
        <f t="shared" si="22"/>
        <v>0.62295181217863604</v>
      </c>
      <c r="P249" s="23">
        <f t="shared" si="23"/>
        <v>7.0869374369079197E-2</v>
      </c>
      <c r="Q249" s="9">
        <f t="shared" si="24"/>
        <v>1.0358137214616647E-7</v>
      </c>
      <c r="R249" s="26" t="s">
        <v>674</v>
      </c>
    </row>
    <row r="250" spans="2:18">
      <c r="B250" s="3" t="s">
        <v>139</v>
      </c>
      <c r="C250" s="35" t="s">
        <v>1021</v>
      </c>
      <c r="D250" s="4" t="s">
        <v>332</v>
      </c>
      <c r="E250" s="4" t="s">
        <v>208</v>
      </c>
      <c r="F250" s="4">
        <v>15370907</v>
      </c>
      <c r="G250" s="4">
        <v>15371063</v>
      </c>
      <c r="H250" s="4">
        <f t="shared" si="20"/>
        <v>156</v>
      </c>
      <c r="I250" s="4">
        <v>5</v>
      </c>
      <c r="J250" s="4">
        <f t="shared" si="21"/>
        <v>6.24</v>
      </c>
      <c r="K250" s="3">
        <v>398.678</v>
      </c>
      <c r="L250" s="3">
        <v>74.441999999999993</v>
      </c>
      <c r="M250" s="3">
        <v>248.422</v>
      </c>
      <c r="N250" s="3">
        <v>27.597000000000001</v>
      </c>
      <c r="O250" s="46">
        <f t="shared" si="22"/>
        <v>0.62311439306909333</v>
      </c>
      <c r="P250" s="23">
        <f t="shared" si="23"/>
        <v>6.0545405045944127E-2</v>
      </c>
      <c r="Q250" s="9">
        <f t="shared" si="24"/>
        <v>4.8204018554542927E-10</v>
      </c>
      <c r="R250" s="26" t="s">
        <v>675</v>
      </c>
    </row>
    <row r="251" spans="2:18">
      <c r="B251" s="3" t="s">
        <v>574</v>
      </c>
      <c r="C251" s="35" t="s">
        <v>932</v>
      </c>
      <c r="D251" s="4" t="s">
        <v>350</v>
      </c>
      <c r="E251" s="4" t="s">
        <v>205</v>
      </c>
      <c r="F251" s="4">
        <v>6328429</v>
      </c>
      <c r="G251" s="4">
        <v>6328638</v>
      </c>
      <c r="H251" s="4">
        <f t="shared" si="20"/>
        <v>209</v>
      </c>
      <c r="I251" s="4">
        <v>7</v>
      </c>
      <c r="J251" s="4">
        <f t="shared" si="21"/>
        <v>8.36</v>
      </c>
      <c r="K251" s="3">
        <v>177.119</v>
      </c>
      <c r="L251" s="3">
        <v>33.53</v>
      </c>
      <c r="M251" s="3">
        <v>110.381</v>
      </c>
      <c r="N251" s="3">
        <v>11.81</v>
      </c>
      <c r="O251" s="46">
        <f t="shared" si="22"/>
        <v>0.62320247968879683</v>
      </c>
      <c r="P251" s="23">
        <f t="shared" si="23"/>
        <v>5.1220235077915503E-2</v>
      </c>
      <c r="Q251" s="9">
        <f t="shared" si="24"/>
        <v>1.8895995879120164E-13</v>
      </c>
      <c r="R251" s="26" t="s">
        <v>675</v>
      </c>
    </row>
    <row r="252" spans="2:18">
      <c r="B252" s="3" t="s">
        <v>106</v>
      </c>
      <c r="C252" s="4" t="s">
        <v>106</v>
      </c>
      <c r="D252" s="4" t="s">
        <v>332</v>
      </c>
      <c r="E252" s="4" t="s">
        <v>206</v>
      </c>
      <c r="F252" s="4">
        <v>2265730</v>
      </c>
      <c r="G252" s="4">
        <v>2265833</v>
      </c>
      <c r="H252" s="4">
        <f t="shared" si="20"/>
        <v>103</v>
      </c>
      <c r="I252" s="4">
        <v>3</v>
      </c>
      <c r="J252" s="4">
        <f t="shared" si="21"/>
        <v>4.12</v>
      </c>
      <c r="K252" s="3">
        <v>344.37099999999998</v>
      </c>
      <c r="L252" s="3">
        <v>47.442999999999998</v>
      </c>
      <c r="M252" s="3">
        <v>214.70400000000001</v>
      </c>
      <c r="N252" s="3">
        <v>20.013000000000002</v>
      </c>
      <c r="O252" s="46">
        <f t="shared" si="22"/>
        <v>0.62346713283058108</v>
      </c>
      <c r="P252" s="23">
        <f t="shared" si="23"/>
        <v>5.9874775657958242E-2</v>
      </c>
      <c r="Q252" s="9">
        <f t="shared" si="24"/>
        <v>3.2019165097096902E-10</v>
      </c>
      <c r="R252" s="26" t="s">
        <v>675</v>
      </c>
    </row>
    <row r="253" spans="2:18">
      <c r="B253" s="5" t="s">
        <v>755</v>
      </c>
      <c r="C253" s="32" t="s">
        <v>755</v>
      </c>
      <c r="D253" s="4" t="s">
        <v>339</v>
      </c>
      <c r="E253" s="4" t="s">
        <v>206</v>
      </c>
      <c r="F253" s="4">
        <v>4213570</v>
      </c>
      <c r="G253" s="4">
        <v>4213706</v>
      </c>
      <c r="H253" s="4">
        <f t="shared" si="20"/>
        <v>136</v>
      </c>
      <c r="I253" s="4">
        <v>4</v>
      </c>
      <c r="J253" s="4">
        <f t="shared" si="21"/>
        <v>5.44</v>
      </c>
      <c r="K253" s="3">
        <v>850.27800000000002</v>
      </c>
      <c r="L253" s="3">
        <v>122.892</v>
      </c>
      <c r="M253" s="3">
        <v>530.22199999999998</v>
      </c>
      <c r="N253" s="3">
        <v>52.866</v>
      </c>
      <c r="O253" s="46">
        <f t="shared" si="22"/>
        <v>0.62358663872286468</v>
      </c>
      <c r="P253" s="23">
        <f t="shared" si="23"/>
        <v>5.4746625716979518E-2</v>
      </c>
      <c r="Q253" s="9">
        <f t="shared" si="24"/>
        <v>6.1750604629651207E-12</v>
      </c>
      <c r="R253" s="26" t="s">
        <v>675</v>
      </c>
    </row>
    <row r="254" spans="2:18">
      <c r="B254" s="3" t="s">
        <v>566</v>
      </c>
      <c r="C254" s="4" t="s">
        <v>566</v>
      </c>
      <c r="D254" s="4" t="s">
        <v>327</v>
      </c>
      <c r="E254" s="4" t="s">
        <v>39</v>
      </c>
      <c r="F254" s="4">
        <v>2817555</v>
      </c>
      <c r="G254" s="4">
        <v>2817647</v>
      </c>
      <c r="H254" s="4">
        <f t="shared" si="20"/>
        <v>92</v>
      </c>
      <c r="I254" s="4">
        <v>3</v>
      </c>
      <c r="J254" s="4">
        <f t="shared" si="21"/>
        <v>3.68</v>
      </c>
      <c r="K254" s="3">
        <v>211.27799999999999</v>
      </c>
      <c r="L254" s="3">
        <v>32.924999999999997</v>
      </c>
      <c r="M254" s="3">
        <v>131.833</v>
      </c>
      <c r="N254" s="3">
        <v>16.393999999999998</v>
      </c>
      <c r="O254" s="46">
        <f t="shared" si="22"/>
        <v>0.6239788335747215</v>
      </c>
      <c r="P254" s="23">
        <f t="shared" si="23"/>
        <v>7.1824693945396909E-2</v>
      </c>
      <c r="Q254" s="9">
        <f t="shared" si="24"/>
        <v>1.6475005537586185E-7</v>
      </c>
      <c r="R254" s="26" t="s">
        <v>675</v>
      </c>
    </row>
    <row r="255" spans="2:18">
      <c r="B255" s="3" t="s">
        <v>235</v>
      </c>
      <c r="C255" s="4" t="s">
        <v>235</v>
      </c>
      <c r="D255" s="4" t="s">
        <v>327</v>
      </c>
      <c r="E255" s="4" t="s">
        <v>642</v>
      </c>
      <c r="F255" s="4">
        <v>220398</v>
      </c>
      <c r="G255" s="4">
        <v>220560</v>
      </c>
      <c r="H255" s="4">
        <f t="shared" si="20"/>
        <v>162</v>
      </c>
      <c r="I255" s="4">
        <v>4</v>
      </c>
      <c r="J255" s="4">
        <f t="shared" si="21"/>
        <v>6.48</v>
      </c>
      <c r="K255" s="3">
        <v>148.52799999999999</v>
      </c>
      <c r="L255" s="3">
        <v>21.035</v>
      </c>
      <c r="M255" s="3">
        <v>92.68</v>
      </c>
      <c r="N255" s="3">
        <v>12.913</v>
      </c>
      <c r="O255" s="46">
        <f t="shared" si="22"/>
        <v>0.62399008941075096</v>
      </c>
      <c r="P255" s="23">
        <f t="shared" si="23"/>
        <v>6.1983958614790391E-2</v>
      </c>
      <c r="Q255" s="9">
        <f t="shared" si="24"/>
        <v>1.3093492956528507E-9</v>
      </c>
      <c r="R255" s="26" t="s">
        <v>675</v>
      </c>
    </row>
    <row r="256" spans="2:18">
      <c r="B256" s="3" t="s">
        <v>331</v>
      </c>
      <c r="C256" s="35" t="s">
        <v>632</v>
      </c>
      <c r="D256" s="4" t="s">
        <v>332</v>
      </c>
      <c r="E256" s="4" t="s">
        <v>39</v>
      </c>
      <c r="F256" s="4">
        <v>15736927</v>
      </c>
      <c r="G256" s="4">
        <v>15737108</v>
      </c>
      <c r="H256" s="4">
        <f t="shared" si="20"/>
        <v>181</v>
      </c>
      <c r="I256" s="4">
        <v>5</v>
      </c>
      <c r="J256" s="4">
        <f t="shared" si="21"/>
        <v>7.24</v>
      </c>
      <c r="K256" s="3">
        <v>169.63300000000001</v>
      </c>
      <c r="L256" s="3">
        <v>20.138000000000002</v>
      </c>
      <c r="M256" s="3">
        <v>105.867</v>
      </c>
      <c r="N256" s="3">
        <v>11.129</v>
      </c>
      <c r="O256" s="46">
        <f t="shared" si="22"/>
        <v>0.6240943684306709</v>
      </c>
      <c r="P256" s="23">
        <f t="shared" si="23"/>
        <v>4.4257056776632483E-2</v>
      </c>
      <c r="Q256" s="6">
        <f t="shared" si="24"/>
        <v>0</v>
      </c>
      <c r="R256" s="26" t="s">
        <v>675</v>
      </c>
    </row>
    <row r="257" spans="2:18">
      <c r="B257" s="5" t="s">
        <v>349</v>
      </c>
      <c r="C257" s="33" t="s">
        <v>635</v>
      </c>
      <c r="D257" s="4" t="s">
        <v>350</v>
      </c>
      <c r="E257" s="4" t="s">
        <v>39</v>
      </c>
      <c r="F257" s="4">
        <v>8029873</v>
      </c>
      <c r="G257" s="4">
        <v>8030020</v>
      </c>
      <c r="H257" s="4">
        <f t="shared" si="20"/>
        <v>147</v>
      </c>
      <c r="I257" s="4">
        <v>5</v>
      </c>
      <c r="J257" s="4">
        <f t="shared" si="21"/>
        <v>5.88</v>
      </c>
      <c r="K257" s="3">
        <v>3742.8879999999999</v>
      </c>
      <c r="L257" s="3">
        <v>389.387</v>
      </c>
      <c r="M257" s="3">
        <v>2336.5439999999999</v>
      </c>
      <c r="N257" s="3">
        <v>254.02699999999999</v>
      </c>
      <c r="O257" s="46">
        <f t="shared" si="22"/>
        <v>0.62426233432579337</v>
      </c>
      <c r="P257" s="23">
        <f t="shared" si="23"/>
        <v>4.200954868835946E-2</v>
      </c>
      <c r="Q257" s="6">
        <f t="shared" si="24"/>
        <v>0</v>
      </c>
      <c r="R257" s="26" t="s">
        <v>675</v>
      </c>
    </row>
    <row r="258" spans="2:18">
      <c r="B258" s="5" t="s">
        <v>371</v>
      </c>
      <c r="C258" s="33" t="s">
        <v>646</v>
      </c>
      <c r="D258" s="4" t="s">
        <v>350</v>
      </c>
      <c r="E258" s="4" t="s">
        <v>205</v>
      </c>
      <c r="F258" s="4">
        <v>2196495</v>
      </c>
      <c r="G258" s="4">
        <v>2196627</v>
      </c>
      <c r="H258" s="4">
        <f t="shared" si="20"/>
        <v>132</v>
      </c>
      <c r="I258" s="4">
        <v>4</v>
      </c>
      <c r="J258" s="4">
        <f t="shared" si="21"/>
        <v>5.28</v>
      </c>
      <c r="K258" s="3">
        <v>224.43</v>
      </c>
      <c r="L258" s="3">
        <v>27.291</v>
      </c>
      <c r="M258" s="3">
        <v>140.167</v>
      </c>
      <c r="N258" s="3">
        <v>18.001999999999999</v>
      </c>
      <c r="O258" s="46">
        <f t="shared" si="22"/>
        <v>0.62454662923851534</v>
      </c>
      <c r="P258" s="23">
        <f t="shared" si="23"/>
        <v>5.5230731967234131E-2</v>
      </c>
      <c r="Q258" s="9">
        <f t="shared" si="24"/>
        <v>1.0615064383046047E-11</v>
      </c>
      <c r="R258" s="26" t="s">
        <v>674</v>
      </c>
    </row>
    <row r="259" spans="2:18">
      <c r="B259" s="5" t="s">
        <v>990</v>
      </c>
      <c r="C259" s="33" t="s">
        <v>989</v>
      </c>
      <c r="D259" s="4" t="s">
        <v>327</v>
      </c>
      <c r="E259" s="4" t="s">
        <v>209</v>
      </c>
      <c r="F259" s="4">
        <v>5511604</v>
      </c>
      <c r="G259" s="4">
        <v>5511692</v>
      </c>
      <c r="H259" s="4">
        <f t="shared" si="20"/>
        <v>88</v>
      </c>
      <c r="I259" s="4">
        <v>3</v>
      </c>
      <c r="J259" s="4">
        <f t="shared" si="21"/>
        <v>3.52</v>
      </c>
      <c r="K259" s="3">
        <v>156.01900000000001</v>
      </c>
      <c r="L259" s="3">
        <v>19.834</v>
      </c>
      <c r="M259" s="3">
        <v>97.444000000000003</v>
      </c>
      <c r="N259" s="3">
        <v>11.366</v>
      </c>
      <c r="O259" s="46">
        <f t="shared" si="22"/>
        <v>0.62456495683218072</v>
      </c>
      <c r="P259" s="23">
        <f t="shared" si="23"/>
        <v>6.2212552160069524E-2</v>
      </c>
      <c r="Q259" s="9">
        <f t="shared" si="24"/>
        <v>1.592431519981119E-9</v>
      </c>
      <c r="R259" s="26" t="s">
        <v>675</v>
      </c>
    </row>
    <row r="260" spans="2:18">
      <c r="B260" s="3" t="s">
        <v>434</v>
      </c>
      <c r="C260" s="35" t="s">
        <v>950</v>
      </c>
      <c r="D260" s="4" t="s">
        <v>350</v>
      </c>
      <c r="E260" s="4" t="s">
        <v>39</v>
      </c>
      <c r="F260" s="4">
        <v>12879870</v>
      </c>
      <c r="G260" s="4">
        <v>12879964</v>
      </c>
      <c r="H260" s="4">
        <f t="shared" si="20"/>
        <v>94</v>
      </c>
      <c r="I260" s="4">
        <v>3</v>
      </c>
      <c r="J260" s="4">
        <f t="shared" si="21"/>
        <v>3.76</v>
      </c>
      <c r="K260" s="3">
        <v>394.63</v>
      </c>
      <c r="L260" s="3">
        <v>54.427</v>
      </c>
      <c r="M260" s="3">
        <v>246.648</v>
      </c>
      <c r="N260" s="3">
        <v>34.049999999999997</v>
      </c>
      <c r="O260" s="46">
        <f t="shared" si="22"/>
        <v>0.62501076958163337</v>
      </c>
      <c r="P260" s="23">
        <f t="shared" si="23"/>
        <v>7.0416409873228919E-2</v>
      </c>
      <c r="Q260" s="9">
        <f t="shared" si="24"/>
        <v>1.0078086454257118E-7</v>
      </c>
      <c r="R260" s="26" t="s">
        <v>674</v>
      </c>
    </row>
    <row r="261" spans="2:18">
      <c r="B261" s="3" t="s">
        <v>11</v>
      </c>
      <c r="C261" s="4" t="s">
        <v>11</v>
      </c>
      <c r="D261" s="4" t="s">
        <v>344</v>
      </c>
      <c r="E261" s="4" t="s">
        <v>341</v>
      </c>
      <c r="F261" s="4">
        <v>14590812</v>
      </c>
      <c r="G261" s="4">
        <v>14590952</v>
      </c>
      <c r="H261" s="4">
        <f t="shared" si="20"/>
        <v>140</v>
      </c>
      <c r="I261" s="4">
        <v>5</v>
      </c>
      <c r="J261" s="4">
        <f t="shared" si="21"/>
        <v>5.6</v>
      </c>
      <c r="K261" s="3">
        <v>320.8</v>
      </c>
      <c r="L261" s="3">
        <v>53.762</v>
      </c>
      <c r="M261" s="3">
        <v>200.511</v>
      </c>
      <c r="N261" s="3">
        <v>24.963999999999999</v>
      </c>
      <c r="O261" s="46">
        <f t="shared" si="22"/>
        <v>0.62503428927680793</v>
      </c>
      <c r="P261" s="23">
        <f t="shared" si="23"/>
        <v>5.8357065096491016E-2</v>
      </c>
      <c r="Q261" s="9">
        <f t="shared" si="24"/>
        <v>1.315494380094151E-10</v>
      </c>
      <c r="R261" s="26" t="s">
        <v>675</v>
      </c>
    </row>
    <row r="262" spans="2:18">
      <c r="B262" s="3" t="s">
        <v>238</v>
      </c>
      <c r="C262" s="4" t="s">
        <v>238</v>
      </c>
      <c r="D262" s="4" t="s">
        <v>350</v>
      </c>
      <c r="E262" s="4" t="s">
        <v>206</v>
      </c>
      <c r="F262" s="4">
        <v>10883805</v>
      </c>
      <c r="G262" s="4">
        <v>10883916</v>
      </c>
      <c r="H262" s="4">
        <f t="shared" si="20"/>
        <v>111</v>
      </c>
      <c r="I262" s="4">
        <v>3</v>
      </c>
      <c r="J262" s="4">
        <f t="shared" si="21"/>
        <v>4.4400000000000004</v>
      </c>
      <c r="K262" s="3">
        <v>230.88900000000001</v>
      </c>
      <c r="L262" s="3">
        <v>28.901</v>
      </c>
      <c r="M262" s="3">
        <v>144.38900000000001</v>
      </c>
      <c r="N262" s="3">
        <v>15.887</v>
      </c>
      <c r="O262" s="46">
        <f t="shared" si="22"/>
        <v>0.62536110425355906</v>
      </c>
      <c r="P262" s="23">
        <f t="shared" si="23"/>
        <v>6.0171980714053462E-2</v>
      </c>
      <c r="Q262" s="9">
        <f t="shared" si="24"/>
        <v>4.7808113023961596E-10</v>
      </c>
      <c r="R262" s="26" t="s">
        <v>675</v>
      </c>
    </row>
    <row r="263" spans="2:18">
      <c r="B263" s="5" t="s">
        <v>273</v>
      </c>
      <c r="C263" s="33" t="s">
        <v>768</v>
      </c>
      <c r="D263" s="4" t="s">
        <v>332</v>
      </c>
      <c r="E263" s="4" t="s">
        <v>208</v>
      </c>
      <c r="F263" s="4">
        <v>5609571</v>
      </c>
      <c r="G263" s="4">
        <v>5609744</v>
      </c>
      <c r="H263" s="4">
        <f t="shared" si="20"/>
        <v>173</v>
      </c>
      <c r="I263" s="4">
        <v>6</v>
      </c>
      <c r="J263" s="4">
        <f t="shared" si="21"/>
        <v>6.92</v>
      </c>
      <c r="K263" s="3">
        <v>228.583</v>
      </c>
      <c r="L263" s="3">
        <v>57.482999999999997</v>
      </c>
      <c r="M263" s="3">
        <v>142.96299999999999</v>
      </c>
      <c r="N263" s="3">
        <v>16.917999999999999</v>
      </c>
      <c r="O263" s="46">
        <f t="shared" si="22"/>
        <v>0.62543146253220927</v>
      </c>
      <c r="P263" s="23">
        <f t="shared" si="23"/>
        <v>7.0963658710109206E-2</v>
      </c>
      <c r="Q263" s="9">
        <f t="shared" si="24"/>
        <v>1.3037727031317559E-7</v>
      </c>
      <c r="R263" s="26" t="s">
        <v>675</v>
      </c>
    </row>
    <row r="264" spans="2:18">
      <c r="B264" s="5" t="s">
        <v>274</v>
      </c>
      <c r="C264" s="33" t="s">
        <v>768</v>
      </c>
      <c r="D264" s="4" t="s">
        <v>332</v>
      </c>
      <c r="E264" s="4" t="s">
        <v>208</v>
      </c>
      <c r="F264" s="4">
        <v>5609571</v>
      </c>
      <c r="G264" s="4">
        <v>5609744</v>
      </c>
      <c r="H264" s="4">
        <f t="shared" si="20"/>
        <v>173</v>
      </c>
      <c r="I264" s="4">
        <v>6</v>
      </c>
      <c r="J264" s="4">
        <f t="shared" si="21"/>
        <v>6.92</v>
      </c>
      <c r="K264" s="3">
        <v>228.583</v>
      </c>
      <c r="L264" s="3">
        <v>57.482999999999997</v>
      </c>
      <c r="M264" s="3">
        <v>142.96299999999999</v>
      </c>
      <c r="N264" s="3">
        <v>16.917999999999999</v>
      </c>
      <c r="O264" s="46">
        <f t="shared" si="22"/>
        <v>0.62543146253220927</v>
      </c>
      <c r="P264" s="23">
        <f t="shared" si="23"/>
        <v>7.0963658710109206E-2</v>
      </c>
      <c r="Q264" s="9">
        <f t="shared" si="24"/>
        <v>1.3037727031317559E-7</v>
      </c>
      <c r="R264" s="26" t="s">
        <v>675</v>
      </c>
    </row>
    <row r="265" spans="2:18">
      <c r="B265" s="3" t="s">
        <v>120</v>
      </c>
      <c r="C265" s="35" t="s">
        <v>784</v>
      </c>
      <c r="D265" s="4" t="s">
        <v>339</v>
      </c>
      <c r="E265" s="4" t="s">
        <v>205</v>
      </c>
      <c r="F265" s="4">
        <v>8647335</v>
      </c>
      <c r="G265" s="4">
        <v>8647466</v>
      </c>
      <c r="H265" s="4">
        <f t="shared" si="20"/>
        <v>131</v>
      </c>
      <c r="I265" s="4">
        <v>4</v>
      </c>
      <c r="J265" s="4">
        <f t="shared" si="21"/>
        <v>5.24</v>
      </c>
      <c r="K265" s="3">
        <v>155.40299999999999</v>
      </c>
      <c r="L265" s="3">
        <v>30.645</v>
      </c>
      <c r="M265" s="3">
        <v>97.263999999999996</v>
      </c>
      <c r="N265" s="3">
        <v>11.355</v>
      </c>
      <c r="O265" s="46">
        <f t="shared" si="22"/>
        <v>0.62588238322297507</v>
      </c>
      <c r="P265" s="23">
        <f t="shared" si="23"/>
        <v>7.1714646010879721E-2</v>
      </c>
      <c r="Q265" s="9">
        <f t="shared" si="24"/>
        <v>1.8208650742757015E-7</v>
      </c>
      <c r="R265" s="26" t="s">
        <v>675</v>
      </c>
    </row>
    <row r="266" spans="2:18">
      <c r="B266" s="3" t="s">
        <v>413</v>
      </c>
      <c r="C266" s="4" t="s">
        <v>413</v>
      </c>
      <c r="D266" s="4" t="s">
        <v>327</v>
      </c>
      <c r="E266" s="4" t="s">
        <v>378</v>
      </c>
      <c r="F266" s="4">
        <v>12399310</v>
      </c>
      <c r="G266" s="4">
        <v>12399412</v>
      </c>
      <c r="H266" s="4">
        <f t="shared" si="20"/>
        <v>102</v>
      </c>
      <c r="I266" s="4">
        <v>3</v>
      </c>
      <c r="J266" s="4">
        <f t="shared" si="21"/>
        <v>4.08</v>
      </c>
      <c r="K266" s="3">
        <v>169.27799999999999</v>
      </c>
      <c r="L266" s="3">
        <v>21.864999999999998</v>
      </c>
      <c r="M266" s="3">
        <v>106</v>
      </c>
      <c r="N266" s="3">
        <v>14.715999999999999</v>
      </c>
      <c r="O266" s="46">
        <f t="shared" si="22"/>
        <v>0.62618887274188029</v>
      </c>
      <c r="P266" s="23">
        <f t="shared" si="23"/>
        <v>6.8555275431643262E-2</v>
      </c>
      <c r="Q266" s="9">
        <f t="shared" si="24"/>
        <v>4.9611633468060745E-8</v>
      </c>
      <c r="R266" s="26" t="s">
        <v>675</v>
      </c>
    </row>
    <row r="267" spans="2:18">
      <c r="B267" s="3" t="s">
        <v>119</v>
      </c>
      <c r="C267" s="35" t="s">
        <v>783</v>
      </c>
      <c r="D267" s="4" t="s">
        <v>350</v>
      </c>
      <c r="E267" s="4" t="s">
        <v>206</v>
      </c>
      <c r="F267" s="4">
        <v>13340617</v>
      </c>
      <c r="G267" s="4">
        <v>13340740</v>
      </c>
      <c r="H267" s="4">
        <f t="shared" si="20"/>
        <v>123</v>
      </c>
      <c r="I267" s="4">
        <v>4</v>
      </c>
      <c r="J267" s="4">
        <f t="shared" si="21"/>
        <v>4.92</v>
      </c>
      <c r="K267" s="3">
        <v>219.30600000000001</v>
      </c>
      <c r="L267" s="3">
        <v>38.351999999999997</v>
      </c>
      <c r="M267" s="3">
        <v>137.333</v>
      </c>
      <c r="N267" s="3">
        <v>18.547999999999998</v>
      </c>
      <c r="O267" s="46">
        <f t="shared" si="22"/>
        <v>0.62621633699032397</v>
      </c>
      <c r="P267" s="23">
        <f t="shared" si="23"/>
        <v>6.918448070602333E-2</v>
      </c>
      <c r="Q267" s="9">
        <f t="shared" si="24"/>
        <v>6.5641658553161619E-8</v>
      </c>
      <c r="R267" s="26" t="s">
        <v>675</v>
      </c>
    </row>
    <row r="268" spans="2:18">
      <c r="B268" s="5" t="s">
        <v>28</v>
      </c>
      <c r="C268" s="32" t="s">
        <v>1094</v>
      </c>
      <c r="D268" s="4" t="s">
        <v>339</v>
      </c>
      <c r="E268" s="4" t="s">
        <v>497</v>
      </c>
      <c r="F268" s="4">
        <v>9464743</v>
      </c>
      <c r="G268" s="4">
        <v>9464851</v>
      </c>
      <c r="H268" s="4">
        <f t="shared" si="20"/>
        <v>108</v>
      </c>
      <c r="I268" s="4">
        <v>3</v>
      </c>
      <c r="J268" s="4">
        <f t="shared" si="21"/>
        <v>4.32</v>
      </c>
      <c r="K268" s="3">
        <v>144.61099999999999</v>
      </c>
      <c r="L268" s="3">
        <v>23.219000000000001</v>
      </c>
      <c r="M268" s="3">
        <v>90.591999999999999</v>
      </c>
      <c r="N268" s="3">
        <v>11.167999999999999</v>
      </c>
      <c r="O268" s="46">
        <f t="shared" si="22"/>
        <v>0.62645303607609382</v>
      </c>
      <c r="P268" s="23">
        <f t="shared" si="23"/>
        <v>7.321513791239298E-2</v>
      </c>
      <c r="Q268" s="9">
        <f t="shared" si="24"/>
        <v>3.3600196447380881E-7</v>
      </c>
      <c r="R268" s="26" t="s">
        <v>674</v>
      </c>
    </row>
    <row r="269" spans="2:18">
      <c r="B269" s="5" t="s">
        <v>29</v>
      </c>
      <c r="C269" s="32" t="s">
        <v>1094</v>
      </c>
      <c r="D269" s="4" t="s">
        <v>339</v>
      </c>
      <c r="E269" s="4" t="s">
        <v>497</v>
      </c>
      <c r="F269" s="4">
        <v>9464743</v>
      </c>
      <c r="G269" s="4">
        <v>9464851</v>
      </c>
      <c r="H269" s="4">
        <f t="shared" si="20"/>
        <v>108</v>
      </c>
      <c r="I269" s="4">
        <v>3</v>
      </c>
      <c r="J269" s="4">
        <f t="shared" si="21"/>
        <v>4.32</v>
      </c>
      <c r="K269" s="3">
        <v>144.61099999999999</v>
      </c>
      <c r="L269" s="3">
        <v>23.219000000000001</v>
      </c>
      <c r="M269" s="3">
        <v>90.591999999999999</v>
      </c>
      <c r="N269" s="3">
        <v>11.167999999999999</v>
      </c>
      <c r="O269" s="46">
        <f t="shared" si="22"/>
        <v>0.62645303607609382</v>
      </c>
      <c r="P269" s="23">
        <f t="shared" si="23"/>
        <v>7.321513791239298E-2</v>
      </c>
      <c r="Q269" s="9">
        <f t="shared" si="24"/>
        <v>3.3600196447380881E-7</v>
      </c>
      <c r="R269" s="26" t="s">
        <v>674</v>
      </c>
    </row>
    <row r="270" spans="2:18">
      <c r="B270" s="3" t="s">
        <v>84</v>
      </c>
      <c r="C270" s="4" t="s">
        <v>84</v>
      </c>
      <c r="D270" s="4" t="s">
        <v>344</v>
      </c>
      <c r="E270" s="4" t="s">
        <v>206</v>
      </c>
      <c r="F270" s="4">
        <v>1381250</v>
      </c>
      <c r="G270" s="4">
        <v>1381420</v>
      </c>
      <c r="H270" s="4">
        <f t="shared" si="20"/>
        <v>170</v>
      </c>
      <c r="I270" s="4">
        <v>5</v>
      </c>
      <c r="J270" s="4">
        <f t="shared" si="21"/>
        <v>6.8</v>
      </c>
      <c r="K270" s="3">
        <v>245.55500000000001</v>
      </c>
      <c r="L270" s="3">
        <v>33.185000000000002</v>
      </c>
      <c r="M270" s="3">
        <v>153.833</v>
      </c>
      <c r="N270" s="3">
        <v>17.542000000000002</v>
      </c>
      <c r="O270" s="46">
        <f t="shared" si="22"/>
        <v>0.62647064812363829</v>
      </c>
      <c r="P270" s="23">
        <f t="shared" si="23"/>
        <v>4.9540366543050031E-2</v>
      </c>
      <c r="Q270" s="9">
        <f t="shared" si="24"/>
        <v>4.7073456244106637E-14</v>
      </c>
      <c r="R270" s="26" t="s">
        <v>675</v>
      </c>
    </row>
    <row r="271" spans="2:18">
      <c r="B271" s="5" t="s">
        <v>777</v>
      </c>
      <c r="C271" s="32" t="s">
        <v>776</v>
      </c>
      <c r="D271" s="4" t="s">
        <v>327</v>
      </c>
      <c r="E271" s="4" t="s">
        <v>205</v>
      </c>
      <c r="F271" s="4">
        <v>8488562</v>
      </c>
      <c r="G271" s="4">
        <v>8488743</v>
      </c>
      <c r="H271" s="4">
        <f t="shared" si="20"/>
        <v>181</v>
      </c>
      <c r="I271" s="4">
        <v>7</v>
      </c>
      <c r="J271" s="4">
        <f t="shared" si="21"/>
        <v>7.24</v>
      </c>
      <c r="K271" s="3">
        <v>1406.903</v>
      </c>
      <c r="L271" s="3">
        <v>184.327</v>
      </c>
      <c r="M271" s="3">
        <v>882.03899999999999</v>
      </c>
      <c r="N271" s="3">
        <v>107.992</v>
      </c>
      <c r="O271" s="46">
        <f t="shared" si="22"/>
        <v>0.62693661183464677</v>
      </c>
      <c r="P271" s="23">
        <f t="shared" si="23"/>
        <v>4.2491474718119676E-2</v>
      </c>
      <c r="Q271" s="6">
        <f t="shared" si="24"/>
        <v>0</v>
      </c>
      <c r="R271" s="26" t="s">
        <v>675</v>
      </c>
    </row>
    <row r="272" spans="2:18">
      <c r="B272" s="5" t="s">
        <v>942</v>
      </c>
      <c r="C272" s="32" t="s">
        <v>942</v>
      </c>
      <c r="D272" s="4" t="s">
        <v>339</v>
      </c>
      <c r="E272" s="4" t="s">
        <v>205</v>
      </c>
      <c r="F272" s="4">
        <v>6904674</v>
      </c>
      <c r="G272" s="4">
        <v>6905173</v>
      </c>
      <c r="H272" s="4">
        <f t="shared" si="20"/>
        <v>499</v>
      </c>
      <c r="I272" s="4">
        <v>18</v>
      </c>
      <c r="J272" s="4">
        <f t="shared" si="21"/>
        <v>19.96</v>
      </c>
      <c r="K272" s="3">
        <v>1388.3240000000001</v>
      </c>
      <c r="L272" s="3">
        <v>166.24700000000001</v>
      </c>
      <c r="M272" s="3">
        <v>871.18799999999999</v>
      </c>
      <c r="N272" s="3">
        <v>106.889</v>
      </c>
      <c r="O272" s="46">
        <f t="shared" si="22"/>
        <v>0.62751058110354641</v>
      </c>
      <c r="P272" s="23">
        <f t="shared" si="23"/>
        <v>2.5357475793569447E-2</v>
      </c>
      <c r="Q272" s="6">
        <f t="shared" si="24"/>
        <v>0</v>
      </c>
      <c r="R272" s="26" t="s">
        <v>675</v>
      </c>
    </row>
    <row r="273" spans="2:18">
      <c r="B273" s="5" t="s">
        <v>83</v>
      </c>
      <c r="C273" s="32" t="s">
        <v>83</v>
      </c>
      <c r="D273" s="4" t="s">
        <v>332</v>
      </c>
      <c r="E273" s="4" t="s">
        <v>341</v>
      </c>
      <c r="F273" s="4">
        <v>11866320</v>
      </c>
      <c r="G273" s="4">
        <v>11866477</v>
      </c>
      <c r="H273" s="4">
        <f t="shared" si="20"/>
        <v>157</v>
      </c>
      <c r="I273" s="4">
        <v>5</v>
      </c>
      <c r="J273" s="4">
        <f t="shared" si="21"/>
        <v>6.28</v>
      </c>
      <c r="K273" s="3">
        <v>1204.1679999999999</v>
      </c>
      <c r="L273" s="3">
        <v>118.02800000000001</v>
      </c>
      <c r="M273" s="3">
        <v>756.08900000000006</v>
      </c>
      <c r="N273" s="3">
        <v>75.787999999999997</v>
      </c>
      <c r="O273" s="46">
        <f t="shared" si="22"/>
        <v>0.62789328399359567</v>
      </c>
      <c r="P273" s="23">
        <f t="shared" si="23"/>
        <v>3.936706782852141E-2</v>
      </c>
      <c r="Q273" s="6">
        <f t="shared" si="24"/>
        <v>0</v>
      </c>
      <c r="R273" s="26" t="s">
        <v>675</v>
      </c>
    </row>
    <row r="274" spans="2:18">
      <c r="B274" s="3" t="s">
        <v>187</v>
      </c>
      <c r="C274" s="35" t="s">
        <v>961</v>
      </c>
      <c r="D274" s="4" t="s">
        <v>329</v>
      </c>
      <c r="E274" s="4" t="s">
        <v>209</v>
      </c>
      <c r="F274" s="4">
        <v>9796329</v>
      </c>
      <c r="G274" s="4">
        <v>9796446</v>
      </c>
      <c r="H274" s="4">
        <f t="shared" si="20"/>
        <v>117</v>
      </c>
      <c r="I274" s="4">
        <v>4</v>
      </c>
      <c r="J274" s="4">
        <f t="shared" si="21"/>
        <v>4.68</v>
      </c>
      <c r="K274" s="3">
        <v>256.83300000000003</v>
      </c>
      <c r="L274" s="3">
        <v>38.840000000000003</v>
      </c>
      <c r="M274" s="3">
        <v>161.30500000000001</v>
      </c>
      <c r="N274" s="3">
        <v>20.129000000000001</v>
      </c>
      <c r="O274" s="46">
        <f t="shared" si="22"/>
        <v>0.62805402732514903</v>
      </c>
      <c r="P274" s="23">
        <f t="shared" si="23"/>
        <v>6.1569849056156603E-2</v>
      </c>
      <c r="Q274" s="9">
        <f t="shared" si="24"/>
        <v>1.5312320300608917E-9</v>
      </c>
      <c r="R274" s="26" t="s">
        <v>675</v>
      </c>
    </row>
    <row r="275" spans="2:18">
      <c r="B275" s="5" t="s">
        <v>369</v>
      </c>
      <c r="C275" s="32" t="s">
        <v>369</v>
      </c>
      <c r="D275" s="4" t="s">
        <v>344</v>
      </c>
      <c r="E275" s="4" t="s">
        <v>209</v>
      </c>
      <c r="F275" s="4">
        <v>11538534</v>
      </c>
      <c r="G275" s="4">
        <v>11538723</v>
      </c>
      <c r="H275" s="4">
        <f t="shared" si="20"/>
        <v>189</v>
      </c>
      <c r="I275" s="4">
        <v>7</v>
      </c>
      <c r="J275" s="4">
        <f t="shared" si="21"/>
        <v>7.56</v>
      </c>
      <c r="K275" s="3">
        <v>255.77799999999999</v>
      </c>
      <c r="L275" s="3">
        <v>35.35</v>
      </c>
      <c r="M275" s="3">
        <v>160.84899999999999</v>
      </c>
      <c r="N275" s="3">
        <v>19.170000000000002</v>
      </c>
      <c r="O275" s="46">
        <f t="shared" si="22"/>
        <v>0.6288617472964837</v>
      </c>
      <c r="P275" s="23">
        <f t="shared" si="23"/>
        <v>4.3376964484852273E-2</v>
      </c>
      <c r="Q275" s="6">
        <f t="shared" si="24"/>
        <v>0</v>
      </c>
      <c r="R275" s="26" t="s">
        <v>675</v>
      </c>
    </row>
    <row r="276" spans="2:18">
      <c r="B276" s="5" t="s">
        <v>41</v>
      </c>
      <c r="C276" s="33" t="s">
        <v>748</v>
      </c>
      <c r="D276" s="4" t="s">
        <v>350</v>
      </c>
      <c r="E276" s="4" t="s">
        <v>341</v>
      </c>
      <c r="F276" s="4">
        <v>13730129</v>
      </c>
      <c r="G276" s="4">
        <v>13730220</v>
      </c>
      <c r="H276" s="4">
        <f t="shared" si="20"/>
        <v>91</v>
      </c>
      <c r="I276" s="4">
        <v>3</v>
      </c>
      <c r="J276" s="4">
        <f t="shared" si="21"/>
        <v>3.64</v>
      </c>
      <c r="K276" s="3">
        <v>196.29599999999999</v>
      </c>
      <c r="L276" s="3">
        <v>28.704999999999998</v>
      </c>
      <c r="M276" s="3">
        <v>123.70399999999999</v>
      </c>
      <c r="N276" s="3">
        <v>14.5</v>
      </c>
      <c r="O276" s="46">
        <f t="shared" si="22"/>
        <v>0.63019113991115461</v>
      </c>
      <c r="P276" s="23">
        <f t="shared" si="23"/>
        <v>6.8188490861021953E-2</v>
      </c>
      <c r="Q276" s="9">
        <f t="shared" si="24"/>
        <v>5.8498024202435772E-8</v>
      </c>
      <c r="R276" s="26" t="s">
        <v>674</v>
      </c>
    </row>
    <row r="277" spans="2:18">
      <c r="B277" s="5" t="s">
        <v>42</v>
      </c>
      <c r="C277" s="33" t="s">
        <v>748</v>
      </c>
      <c r="D277" s="4" t="s">
        <v>350</v>
      </c>
      <c r="E277" s="4" t="s">
        <v>341</v>
      </c>
      <c r="F277" s="4">
        <v>13730129</v>
      </c>
      <c r="G277" s="4">
        <v>13730220</v>
      </c>
      <c r="H277" s="4">
        <f t="shared" si="20"/>
        <v>91</v>
      </c>
      <c r="I277" s="4">
        <v>3</v>
      </c>
      <c r="J277" s="4">
        <f t="shared" si="21"/>
        <v>3.64</v>
      </c>
      <c r="K277" s="3">
        <v>196.29599999999999</v>
      </c>
      <c r="L277" s="3">
        <v>28.704999999999998</v>
      </c>
      <c r="M277" s="3">
        <v>123.70399999999999</v>
      </c>
      <c r="N277" s="3">
        <v>14.5</v>
      </c>
      <c r="O277" s="46">
        <f t="shared" si="22"/>
        <v>0.63019113991115461</v>
      </c>
      <c r="P277" s="23">
        <f t="shared" si="23"/>
        <v>6.8188490861021953E-2</v>
      </c>
      <c r="Q277" s="9">
        <f t="shared" si="24"/>
        <v>5.8498024202435772E-8</v>
      </c>
      <c r="R277" s="26" t="s">
        <v>674</v>
      </c>
    </row>
    <row r="278" spans="2:18">
      <c r="B278" s="5" t="s">
        <v>43</v>
      </c>
      <c r="C278" s="33" t="s">
        <v>748</v>
      </c>
      <c r="D278" s="4" t="s">
        <v>350</v>
      </c>
      <c r="E278" s="4" t="s">
        <v>341</v>
      </c>
      <c r="F278" s="4">
        <v>13730129</v>
      </c>
      <c r="G278" s="4">
        <v>13730220</v>
      </c>
      <c r="H278" s="4">
        <f t="shared" si="20"/>
        <v>91</v>
      </c>
      <c r="I278" s="4">
        <v>3</v>
      </c>
      <c r="J278" s="4">
        <f t="shared" si="21"/>
        <v>3.64</v>
      </c>
      <c r="K278" s="3">
        <v>196.29599999999999</v>
      </c>
      <c r="L278" s="3">
        <v>28.704999999999998</v>
      </c>
      <c r="M278" s="3">
        <v>123.70399999999999</v>
      </c>
      <c r="N278" s="3">
        <v>14.5</v>
      </c>
      <c r="O278" s="46">
        <f t="shared" si="22"/>
        <v>0.63019113991115461</v>
      </c>
      <c r="P278" s="23">
        <f t="shared" si="23"/>
        <v>6.8188490861021953E-2</v>
      </c>
      <c r="Q278" s="9">
        <f t="shared" si="24"/>
        <v>5.8498024202435772E-8</v>
      </c>
      <c r="R278" s="26" t="s">
        <v>674</v>
      </c>
    </row>
    <row r="279" spans="2:18">
      <c r="B279" s="5" t="s">
        <v>44</v>
      </c>
      <c r="C279" s="33" t="s">
        <v>748</v>
      </c>
      <c r="D279" s="4" t="s">
        <v>350</v>
      </c>
      <c r="E279" s="4" t="s">
        <v>341</v>
      </c>
      <c r="F279" s="4">
        <v>13730129</v>
      </c>
      <c r="G279" s="4">
        <v>13730220</v>
      </c>
      <c r="H279" s="4">
        <f t="shared" si="20"/>
        <v>91</v>
      </c>
      <c r="I279" s="4">
        <v>3</v>
      </c>
      <c r="J279" s="4">
        <f t="shared" si="21"/>
        <v>3.64</v>
      </c>
      <c r="K279" s="3">
        <v>196.29599999999999</v>
      </c>
      <c r="L279" s="3">
        <v>28.704999999999998</v>
      </c>
      <c r="M279" s="3">
        <v>123.70399999999999</v>
      </c>
      <c r="N279" s="3">
        <v>14.5</v>
      </c>
      <c r="O279" s="46">
        <f t="shared" si="22"/>
        <v>0.63019113991115461</v>
      </c>
      <c r="P279" s="23">
        <f t="shared" si="23"/>
        <v>6.8188490861021953E-2</v>
      </c>
      <c r="Q279" s="9">
        <f t="shared" si="24"/>
        <v>5.8498024202435772E-8</v>
      </c>
      <c r="R279" s="26" t="s">
        <v>674</v>
      </c>
    </row>
    <row r="280" spans="2:18">
      <c r="B280" s="5" t="s">
        <v>175</v>
      </c>
      <c r="C280" s="33" t="s">
        <v>1028</v>
      </c>
      <c r="D280" s="4" t="s">
        <v>350</v>
      </c>
      <c r="E280" s="4" t="s">
        <v>39</v>
      </c>
      <c r="F280" s="4">
        <v>5997057</v>
      </c>
      <c r="G280" s="4">
        <v>5997339</v>
      </c>
      <c r="H280" s="4">
        <f t="shared" si="20"/>
        <v>282</v>
      </c>
      <c r="I280" s="4">
        <v>10</v>
      </c>
      <c r="J280" s="4">
        <f t="shared" si="21"/>
        <v>11.28</v>
      </c>
      <c r="K280" s="3">
        <v>1097.521</v>
      </c>
      <c r="L280" s="3">
        <v>140.19</v>
      </c>
      <c r="M280" s="3">
        <v>691.73400000000004</v>
      </c>
      <c r="N280" s="3">
        <v>74.781000000000006</v>
      </c>
      <c r="O280" s="46">
        <f t="shared" si="22"/>
        <v>0.63026948914872705</v>
      </c>
      <c r="P280" s="23">
        <f t="shared" si="23"/>
        <v>3.3352414499188347E-2</v>
      </c>
      <c r="Q280" s="6">
        <f t="shared" si="24"/>
        <v>0</v>
      </c>
      <c r="R280" s="26" t="s">
        <v>675</v>
      </c>
    </row>
    <row r="281" spans="2:18">
      <c r="B281" s="5" t="s">
        <v>66</v>
      </c>
      <c r="C281" s="33" t="s">
        <v>992</v>
      </c>
      <c r="D281" s="4" t="s">
        <v>344</v>
      </c>
      <c r="E281" s="4" t="s">
        <v>725</v>
      </c>
      <c r="F281" s="4">
        <v>12922302</v>
      </c>
      <c r="G281" s="4">
        <v>12922666</v>
      </c>
      <c r="H281" s="4">
        <f t="shared" ref="H281:H344" si="25">G281-F281</f>
        <v>364</v>
      </c>
      <c r="I281" s="4">
        <v>10</v>
      </c>
      <c r="J281" s="4">
        <f t="shared" ref="J281:J344" si="26">H281/25</f>
        <v>14.56</v>
      </c>
      <c r="K281" s="3">
        <v>943.08299999999997</v>
      </c>
      <c r="L281" s="3">
        <v>123.62</v>
      </c>
      <c r="M281" s="3">
        <v>594.52800000000002</v>
      </c>
      <c r="N281" s="3">
        <v>74.765000000000001</v>
      </c>
      <c r="O281" s="46">
        <f t="shared" ref="O281:O344" si="27">M281/K281</f>
        <v>0.63040898839232606</v>
      </c>
      <c r="P281" s="23">
        <f t="shared" ref="P281:P344" si="28">(M281/(SQRT(I281)*K281)*SQRT((L281/K281)^2+(N281/M281)^2))</f>
        <v>3.6212335843289277E-2</v>
      </c>
      <c r="Q281" s="6">
        <f t="shared" ref="Q281:Q344" si="29">2*(1-NORMSDIST(ABS(O281-1)/P281))</f>
        <v>0</v>
      </c>
      <c r="R281" s="26" t="s">
        <v>675</v>
      </c>
    </row>
    <row r="282" spans="2:18">
      <c r="B282" s="5" t="s">
        <v>1032</v>
      </c>
      <c r="C282" s="33" t="s">
        <v>1031</v>
      </c>
      <c r="D282" s="4" t="s">
        <v>329</v>
      </c>
      <c r="E282" s="4" t="s">
        <v>206</v>
      </c>
      <c r="F282" s="4">
        <v>4489632</v>
      </c>
      <c r="G282" s="4">
        <v>4490377</v>
      </c>
      <c r="H282" s="4">
        <f t="shared" si="25"/>
        <v>745</v>
      </c>
      <c r="I282" s="4">
        <v>28</v>
      </c>
      <c r="J282" s="4">
        <f t="shared" si="26"/>
        <v>29.8</v>
      </c>
      <c r="K282" s="3">
        <v>5791.232</v>
      </c>
      <c r="L282" s="3">
        <v>714.34799999999996</v>
      </c>
      <c r="M282" s="3">
        <v>3651.6840000000002</v>
      </c>
      <c r="N282" s="3">
        <v>396.66300000000001</v>
      </c>
      <c r="O282" s="46">
        <f t="shared" si="27"/>
        <v>0.63055391322606313</v>
      </c>
      <c r="P282" s="23">
        <f t="shared" si="28"/>
        <v>1.9585824748089464E-2</v>
      </c>
      <c r="Q282" s="6">
        <f t="shared" si="29"/>
        <v>0</v>
      </c>
      <c r="R282" s="26" t="s">
        <v>674</v>
      </c>
    </row>
    <row r="283" spans="2:18">
      <c r="B283" s="3" t="s">
        <v>576</v>
      </c>
      <c r="C283" s="35" t="s">
        <v>934</v>
      </c>
      <c r="D283" s="4" t="s">
        <v>327</v>
      </c>
      <c r="E283" s="4" t="s">
        <v>209</v>
      </c>
      <c r="F283" s="4">
        <v>8147420</v>
      </c>
      <c r="G283" s="4">
        <v>8147576</v>
      </c>
      <c r="H283" s="4">
        <f t="shared" si="25"/>
        <v>156</v>
      </c>
      <c r="I283" s="4">
        <v>5</v>
      </c>
      <c r="J283" s="4">
        <f t="shared" si="26"/>
        <v>6.24</v>
      </c>
      <c r="K283" s="3">
        <v>379.666</v>
      </c>
      <c r="L283" s="3">
        <v>80.290000000000006</v>
      </c>
      <c r="M283" s="3">
        <v>239.55600000000001</v>
      </c>
      <c r="N283" s="3">
        <v>33.744999999999997</v>
      </c>
      <c r="O283" s="46">
        <f t="shared" si="27"/>
        <v>0.63096511144005529</v>
      </c>
      <c r="P283" s="23">
        <f t="shared" si="28"/>
        <v>7.1699798013106969E-2</v>
      </c>
      <c r="Q283" s="9">
        <f t="shared" si="29"/>
        <v>2.6476347048109972E-7</v>
      </c>
      <c r="R283" s="26" t="s">
        <v>675</v>
      </c>
    </row>
    <row r="284" spans="2:18">
      <c r="B284" s="3" t="s">
        <v>167</v>
      </c>
      <c r="C284" s="35" t="s">
        <v>1024</v>
      </c>
      <c r="D284" s="4" t="s">
        <v>329</v>
      </c>
      <c r="E284" s="4" t="s">
        <v>721</v>
      </c>
      <c r="F284" s="4">
        <v>4147752</v>
      </c>
      <c r="G284" s="4">
        <v>4147870</v>
      </c>
      <c r="H284" s="4">
        <f t="shared" si="25"/>
        <v>118</v>
      </c>
      <c r="I284" s="4">
        <v>3</v>
      </c>
      <c r="J284" s="4">
        <f t="shared" si="26"/>
        <v>4.72</v>
      </c>
      <c r="K284" s="3">
        <v>166.685</v>
      </c>
      <c r="L284" s="3">
        <v>20.899000000000001</v>
      </c>
      <c r="M284" s="3">
        <v>105.185</v>
      </c>
      <c r="N284" s="3">
        <v>14.808</v>
      </c>
      <c r="O284" s="46">
        <f t="shared" si="27"/>
        <v>0.63104058553559106</v>
      </c>
      <c r="P284" s="23">
        <f t="shared" si="28"/>
        <v>6.8683343723207807E-2</v>
      </c>
      <c r="Q284" s="9">
        <f t="shared" si="29"/>
        <v>7.7915339513623394E-8</v>
      </c>
      <c r="R284" s="26" t="s">
        <v>675</v>
      </c>
    </row>
    <row r="285" spans="2:18">
      <c r="B285" s="3" t="s">
        <v>567</v>
      </c>
      <c r="C285" s="4" t="s">
        <v>567</v>
      </c>
      <c r="D285" s="4" t="s">
        <v>327</v>
      </c>
      <c r="E285" s="4" t="s">
        <v>206</v>
      </c>
      <c r="F285" s="4">
        <v>2819485</v>
      </c>
      <c r="G285" s="4">
        <v>2819696</v>
      </c>
      <c r="H285" s="4">
        <f t="shared" si="25"/>
        <v>211</v>
      </c>
      <c r="I285" s="4">
        <v>6</v>
      </c>
      <c r="J285" s="4">
        <f t="shared" si="26"/>
        <v>8.44</v>
      </c>
      <c r="K285" s="3">
        <v>280.70400000000001</v>
      </c>
      <c r="L285" s="3">
        <v>53.046999999999997</v>
      </c>
      <c r="M285" s="3">
        <v>177.24100000000001</v>
      </c>
      <c r="N285" s="3">
        <v>21.792999999999999</v>
      </c>
      <c r="O285" s="46">
        <f t="shared" si="27"/>
        <v>0.63141601117191071</v>
      </c>
      <c r="P285" s="23">
        <f t="shared" si="28"/>
        <v>5.8117284488878054E-2</v>
      </c>
      <c r="Q285" s="9">
        <f t="shared" si="29"/>
        <v>2.2669577326439594E-10</v>
      </c>
      <c r="R285" s="26" t="s">
        <v>675</v>
      </c>
    </row>
    <row r="286" spans="2:18">
      <c r="B286" s="3" t="s">
        <v>30</v>
      </c>
      <c r="C286" s="35" t="s">
        <v>747</v>
      </c>
      <c r="D286" s="4" t="s">
        <v>339</v>
      </c>
      <c r="E286" s="4" t="s">
        <v>209</v>
      </c>
      <c r="F286" s="4">
        <v>1261326</v>
      </c>
      <c r="G286" s="4">
        <v>1261542</v>
      </c>
      <c r="H286" s="4">
        <f t="shared" si="25"/>
        <v>216</v>
      </c>
      <c r="I286" s="4">
        <v>7</v>
      </c>
      <c r="J286" s="4">
        <f t="shared" si="26"/>
        <v>8.64</v>
      </c>
      <c r="K286" s="3">
        <v>284.60300000000001</v>
      </c>
      <c r="L286" s="3">
        <v>68.850999999999999</v>
      </c>
      <c r="M286" s="3">
        <v>179.714</v>
      </c>
      <c r="N286" s="3">
        <v>21.709</v>
      </c>
      <c r="O286" s="46">
        <f t="shared" si="27"/>
        <v>0.63145504439517497</v>
      </c>
      <c r="P286" s="23">
        <f t="shared" si="28"/>
        <v>6.4536105258494264E-2</v>
      </c>
      <c r="Q286" s="9">
        <f t="shared" si="29"/>
        <v>1.1252657472482497E-8</v>
      </c>
      <c r="R286" s="26" t="s">
        <v>675</v>
      </c>
    </row>
    <row r="287" spans="2:18">
      <c r="B287" s="5" t="s">
        <v>777</v>
      </c>
      <c r="C287" s="32" t="s">
        <v>776</v>
      </c>
      <c r="D287" s="4" t="s">
        <v>327</v>
      </c>
      <c r="E287" s="4" t="s">
        <v>39</v>
      </c>
      <c r="F287" s="4">
        <v>8488289</v>
      </c>
      <c r="G287" s="4">
        <v>8488492</v>
      </c>
      <c r="H287" s="4">
        <f t="shared" si="25"/>
        <v>203</v>
      </c>
      <c r="I287" s="4">
        <v>7</v>
      </c>
      <c r="J287" s="4">
        <f t="shared" si="26"/>
        <v>8.1199999999999992</v>
      </c>
      <c r="K287" s="3">
        <v>1780.287</v>
      </c>
      <c r="L287" s="3">
        <v>202.37200000000001</v>
      </c>
      <c r="M287" s="3">
        <v>1124.604</v>
      </c>
      <c r="N287" s="3">
        <v>114.986</v>
      </c>
      <c r="O287" s="46">
        <f t="shared" si="27"/>
        <v>0.63169814754587328</v>
      </c>
      <c r="P287" s="23">
        <f t="shared" si="28"/>
        <v>3.650438579258404E-2</v>
      </c>
      <c r="Q287" s="6">
        <f t="shared" si="29"/>
        <v>0</v>
      </c>
      <c r="R287" s="26" t="s">
        <v>675</v>
      </c>
    </row>
    <row r="288" spans="2:18">
      <c r="B288" s="5" t="s">
        <v>778</v>
      </c>
      <c r="C288" s="32" t="s">
        <v>776</v>
      </c>
      <c r="D288" s="4" t="s">
        <v>327</v>
      </c>
      <c r="E288" s="4" t="s">
        <v>39</v>
      </c>
      <c r="F288" s="4">
        <v>8488289</v>
      </c>
      <c r="G288" s="4">
        <v>8488492</v>
      </c>
      <c r="H288" s="4">
        <f t="shared" si="25"/>
        <v>203</v>
      </c>
      <c r="I288" s="4">
        <v>7</v>
      </c>
      <c r="J288" s="4">
        <f t="shared" si="26"/>
        <v>8.1199999999999992</v>
      </c>
      <c r="K288" s="3">
        <v>1780.287</v>
      </c>
      <c r="L288" s="3">
        <v>202.37200000000001</v>
      </c>
      <c r="M288" s="3">
        <v>1124.604</v>
      </c>
      <c r="N288" s="3">
        <v>114.986</v>
      </c>
      <c r="O288" s="46">
        <f t="shared" si="27"/>
        <v>0.63169814754587328</v>
      </c>
      <c r="P288" s="23">
        <f t="shared" si="28"/>
        <v>3.650438579258404E-2</v>
      </c>
      <c r="Q288" s="6">
        <f t="shared" si="29"/>
        <v>0</v>
      </c>
      <c r="R288" s="26" t="s">
        <v>675</v>
      </c>
    </row>
    <row r="289" spans="2:18">
      <c r="B289" s="3" t="s">
        <v>316</v>
      </c>
      <c r="C289" s="4" t="s">
        <v>316</v>
      </c>
      <c r="D289" s="4" t="s">
        <v>332</v>
      </c>
      <c r="E289" s="4" t="s">
        <v>206</v>
      </c>
      <c r="F289" s="4">
        <v>6783438</v>
      </c>
      <c r="G289" s="4">
        <v>6783569</v>
      </c>
      <c r="H289" s="4">
        <f t="shared" si="25"/>
        <v>131</v>
      </c>
      <c r="I289" s="4">
        <v>4</v>
      </c>
      <c r="J289" s="4">
        <f t="shared" si="26"/>
        <v>5.24</v>
      </c>
      <c r="K289" s="3">
        <v>324.93</v>
      </c>
      <c r="L289" s="3">
        <v>49.482999999999997</v>
      </c>
      <c r="M289" s="3">
        <v>205.30600000000001</v>
      </c>
      <c r="N289" s="3">
        <v>23.782</v>
      </c>
      <c r="O289" s="46">
        <f t="shared" si="27"/>
        <v>0.63184685932354667</v>
      </c>
      <c r="P289" s="23">
        <f t="shared" si="28"/>
        <v>6.0447857125706064E-2</v>
      </c>
      <c r="Q289" s="9">
        <f t="shared" si="29"/>
        <v>1.1261132026874066E-9</v>
      </c>
      <c r="R289" s="26" t="s">
        <v>675</v>
      </c>
    </row>
    <row r="290" spans="2:18">
      <c r="B290" s="5" t="s">
        <v>534</v>
      </c>
      <c r="C290" s="32" t="s">
        <v>534</v>
      </c>
      <c r="D290" s="4" t="s">
        <v>344</v>
      </c>
      <c r="E290" s="4" t="s">
        <v>208</v>
      </c>
      <c r="F290" s="4">
        <v>12047116</v>
      </c>
      <c r="G290" s="4">
        <v>12047250</v>
      </c>
      <c r="H290" s="4">
        <f t="shared" si="25"/>
        <v>134</v>
      </c>
      <c r="I290" s="4">
        <v>5</v>
      </c>
      <c r="J290" s="4">
        <f t="shared" si="26"/>
        <v>5.36</v>
      </c>
      <c r="K290" s="3">
        <v>743.21199999999999</v>
      </c>
      <c r="L290" s="3">
        <v>77.917000000000002</v>
      </c>
      <c r="M290" s="3">
        <v>469.63299999999998</v>
      </c>
      <c r="N290" s="3">
        <v>46.168999999999997</v>
      </c>
      <c r="O290" s="46">
        <f t="shared" si="27"/>
        <v>0.63189641717302736</v>
      </c>
      <c r="P290" s="23">
        <f t="shared" si="28"/>
        <v>4.0614418777904379E-2</v>
      </c>
      <c r="Q290" s="6">
        <f t="shared" si="29"/>
        <v>0</v>
      </c>
      <c r="R290" s="26" t="s">
        <v>675</v>
      </c>
    </row>
    <row r="291" spans="2:18">
      <c r="B291" s="3" t="s">
        <v>199</v>
      </c>
      <c r="C291" s="35" t="s">
        <v>965</v>
      </c>
      <c r="D291" s="4" t="s">
        <v>344</v>
      </c>
      <c r="E291" s="4" t="s">
        <v>209</v>
      </c>
      <c r="F291" s="4">
        <v>9433453</v>
      </c>
      <c r="G291" s="4">
        <v>9433622</v>
      </c>
      <c r="H291" s="4">
        <f t="shared" si="25"/>
        <v>169</v>
      </c>
      <c r="I291" s="4">
        <v>6</v>
      </c>
      <c r="J291" s="4">
        <f t="shared" si="26"/>
        <v>6.76</v>
      </c>
      <c r="K291" s="3">
        <v>140.36099999999999</v>
      </c>
      <c r="L291" s="3">
        <v>21.053000000000001</v>
      </c>
      <c r="M291" s="3">
        <v>88.703999999999994</v>
      </c>
      <c r="N291" s="3">
        <v>10.814</v>
      </c>
      <c r="O291" s="46">
        <f t="shared" si="27"/>
        <v>0.63197041913352003</v>
      </c>
      <c r="P291" s="23">
        <f t="shared" si="28"/>
        <v>4.9868200955400378E-2</v>
      </c>
      <c r="Q291" s="9">
        <f t="shared" si="29"/>
        <v>1.5831780331154732E-13</v>
      </c>
      <c r="R291" s="26" t="s">
        <v>674</v>
      </c>
    </row>
    <row r="292" spans="2:18">
      <c r="B292" s="3" t="s">
        <v>14</v>
      </c>
      <c r="C292" s="35" t="s">
        <v>1038</v>
      </c>
      <c r="D292" s="4" t="s">
        <v>344</v>
      </c>
      <c r="E292" s="4" t="s">
        <v>378</v>
      </c>
      <c r="F292" s="4">
        <v>7711201</v>
      </c>
      <c r="G292" s="4">
        <v>7711361</v>
      </c>
      <c r="H292" s="4">
        <f t="shared" si="25"/>
        <v>160</v>
      </c>
      <c r="I292" s="4">
        <v>5</v>
      </c>
      <c r="J292" s="4">
        <f t="shared" si="26"/>
        <v>6.4</v>
      </c>
      <c r="K292" s="3">
        <v>201.28899999999999</v>
      </c>
      <c r="L292" s="3">
        <v>34.523000000000003</v>
      </c>
      <c r="M292" s="3">
        <v>127.256</v>
      </c>
      <c r="N292" s="3">
        <v>16.311</v>
      </c>
      <c r="O292" s="46">
        <f t="shared" si="27"/>
        <v>0.63220543596520429</v>
      </c>
      <c r="P292" s="23">
        <f t="shared" si="28"/>
        <v>6.0536306156398823E-2</v>
      </c>
      <c r="Q292" s="9">
        <f t="shared" si="29"/>
        <v>1.2352265876813817E-9</v>
      </c>
      <c r="R292" s="26" t="s">
        <v>675</v>
      </c>
    </row>
    <row r="293" spans="2:18">
      <c r="B293" s="3" t="s">
        <v>575</v>
      </c>
      <c r="C293" s="35" t="s">
        <v>933</v>
      </c>
      <c r="D293" s="4" t="s">
        <v>327</v>
      </c>
      <c r="E293" s="4" t="s">
        <v>497</v>
      </c>
      <c r="F293" s="4">
        <v>8139661</v>
      </c>
      <c r="G293" s="4">
        <v>8139834</v>
      </c>
      <c r="H293" s="4">
        <f t="shared" si="25"/>
        <v>173</v>
      </c>
      <c r="I293" s="4">
        <v>6</v>
      </c>
      <c r="J293" s="4">
        <f t="shared" si="26"/>
        <v>6.92</v>
      </c>
      <c r="K293" s="3">
        <v>152.30600000000001</v>
      </c>
      <c r="L293" s="3">
        <v>22.901</v>
      </c>
      <c r="M293" s="3">
        <v>96.296000000000006</v>
      </c>
      <c r="N293" s="3">
        <v>11.457000000000001</v>
      </c>
      <c r="O293" s="46">
        <f t="shared" si="27"/>
        <v>0.63225348968523887</v>
      </c>
      <c r="P293" s="23">
        <f t="shared" si="28"/>
        <v>4.9491198418753164E-2</v>
      </c>
      <c r="Q293" s="9">
        <f t="shared" si="29"/>
        <v>1.0813572259849025E-13</v>
      </c>
      <c r="R293" s="26" t="s">
        <v>675</v>
      </c>
    </row>
    <row r="294" spans="2:18">
      <c r="B294" s="5" t="s">
        <v>310</v>
      </c>
      <c r="C294" s="33" t="s">
        <v>979</v>
      </c>
      <c r="D294" s="4" t="s">
        <v>344</v>
      </c>
      <c r="E294" s="4" t="s">
        <v>206</v>
      </c>
      <c r="F294" s="4">
        <v>8270703</v>
      </c>
      <c r="G294" s="4">
        <v>8270831</v>
      </c>
      <c r="H294" s="4">
        <f t="shared" si="25"/>
        <v>128</v>
      </c>
      <c r="I294" s="4">
        <v>4</v>
      </c>
      <c r="J294" s="4">
        <f t="shared" si="26"/>
        <v>5.12</v>
      </c>
      <c r="K294" s="3">
        <v>969.31899999999996</v>
      </c>
      <c r="L294" s="3">
        <v>126.163</v>
      </c>
      <c r="M294" s="3">
        <v>613.01400000000001</v>
      </c>
      <c r="N294" s="3">
        <v>63.573</v>
      </c>
      <c r="O294" s="46">
        <f t="shared" si="27"/>
        <v>0.63241719186356615</v>
      </c>
      <c r="P294" s="23">
        <f t="shared" si="28"/>
        <v>5.2623348573268371E-2</v>
      </c>
      <c r="Q294" s="9">
        <f t="shared" si="29"/>
        <v>2.8452795675093512E-12</v>
      </c>
      <c r="R294" s="26" t="s">
        <v>674</v>
      </c>
    </row>
    <row r="295" spans="2:18">
      <c r="B295" s="5" t="s">
        <v>311</v>
      </c>
      <c r="C295" s="33" t="s">
        <v>979</v>
      </c>
      <c r="D295" s="4" t="s">
        <v>344</v>
      </c>
      <c r="E295" s="4" t="s">
        <v>206</v>
      </c>
      <c r="F295" s="4">
        <v>8270703</v>
      </c>
      <c r="G295" s="4">
        <v>8270831</v>
      </c>
      <c r="H295" s="4">
        <f t="shared" si="25"/>
        <v>128</v>
      </c>
      <c r="I295" s="4">
        <v>4</v>
      </c>
      <c r="J295" s="4">
        <f t="shared" si="26"/>
        <v>5.12</v>
      </c>
      <c r="K295" s="3">
        <v>969.31899999999996</v>
      </c>
      <c r="L295" s="3">
        <v>126.163</v>
      </c>
      <c r="M295" s="3">
        <v>613.01400000000001</v>
      </c>
      <c r="N295" s="3">
        <v>63.573</v>
      </c>
      <c r="O295" s="46">
        <f t="shared" si="27"/>
        <v>0.63241719186356615</v>
      </c>
      <c r="P295" s="23">
        <f t="shared" si="28"/>
        <v>5.2623348573268371E-2</v>
      </c>
      <c r="Q295" s="9">
        <f t="shared" si="29"/>
        <v>2.8452795675093512E-12</v>
      </c>
      <c r="R295" s="26" t="s">
        <v>674</v>
      </c>
    </row>
    <row r="296" spans="2:18">
      <c r="B296" s="3" t="s">
        <v>302</v>
      </c>
      <c r="C296" s="4" t="s">
        <v>302</v>
      </c>
      <c r="D296" s="4" t="s">
        <v>327</v>
      </c>
      <c r="E296" s="4" t="s">
        <v>209</v>
      </c>
      <c r="F296" s="4">
        <v>6627823</v>
      </c>
      <c r="G296" s="4">
        <v>6627915</v>
      </c>
      <c r="H296" s="4">
        <f t="shared" si="25"/>
        <v>92</v>
      </c>
      <c r="I296" s="4">
        <v>3</v>
      </c>
      <c r="J296" s="4">
        <f t="shared" si="26"/>
        <v>3.68</v>
      </c>
      <c r="K296" s="3">
        <v>142.59299999999999</v>
      </c>
      <c r="L296" s="3">
        <v>16.748000000000001</v>
      </c>
      <c r="M296" s="3">
        <v>90.221999999999994</v>
      </c>
      <c r="N296" s="3">
        <v>11.177</v>
      </c>
      <c r="O296" s="46">
        <f t="shared" si="27"/>
        <v>0.63272390650312427</v>
      </c>
      <c r="P296" s="23">
        <f t="shared" si="28"/>
        <v>6.2361376362591162E-2</v>
      </c>
      <c r="Q296" s="9">
        <f t="shared" si="29"/>
        <v>3.8741214680726443E-9</v>
      </c>
      <c r="R296" s="26" t="s">
        <v>675</v>
      </c>
    </row>
    <row r="297" spans="2:18">
      <c r="B297" s="3" t="s">
        <v>392</v>
      </c>
      <c r="C297" s="35" t="s">
        <v>745</v>
      </c>
      <c r="D297" s="4" t="s">
        <v>344</v>
      </c>
      <c r="E297" s="4" t="s">
        <v>39</v>
      </c>
      <c r="F297" s="4">
        <v>6167987</v>
      </c>
      <c r="G297" s="4">
        <v>6168205</v>
      </c>
      <c r="H297" s="4">
        <f t="shared" si="25"/>
        <v>218</v>
      </c>
      <c r="I297" s="4">
        <v>7</v>
      </c>
      <c r="J297" s="4">
        <f t="shared" si="26"/>
        <v>8.7200000000000006</v>
      </c>
      <c r="K297" s="3">
        <v>193.452</v>
      </c>
      <c r="L297" s="3">
        <v>42.414999999999999</v>
      </c>
      <c r="M297" s="3">
        <v>122.532</v>
      </c>
      <c r="N297" s="3">
        <v>15.319000000000001</v>
      </c>
      <c r="O297" s="46">
        <f t="shared" si="27"/>
        <v>0.63339743192109665</v>
      </c>
      <c r="P297" s="23">
        <f t="shared" si="28"/>
        <v>6.0423276474007109E-2</v>
      </c>
      <c r="Q297" s="9">
        <f t="shared" si="29"/>
        <v>1.3012639854537156E-9</v>
      </c>
      <c r="R297" s="26" t="s">
        <v>675</v>
      </c>
    </row>
    <row r="298" spans="2:18">
      <c r="B298" s="5" t="s">
        <v>170</v>
      </c>
      <c r="C298" s="32" t="s">
        <v>1096</v>
      </c>
      <c r="D298" s="4" t="s">
        <v>350</v>
      </c>
      <c r="E298" s="4" t="s">
        <v>211</v>
      </c>
      <c r="F298" s="4">
        <v>5661859</v>
      </c>
      <c r="G298" s="4">
        <v>5662169</v>
      </c>
      <c r="H298" s="4">
        <f t="shared" si="25"/>
        <v>310</v>
      </c>
      <c r="I298" s="4">
        <v>4</v>
      </c>
      <c r="J298" s="4">
        <f t="shared" si="26"/>
        <v>12.4</v>
      </c>
      <c r="K298" s="3">
        <v>751.73699999999997</v>
      </c>
      <c r="L298" s="3">
        <v>107.53100000000001</v>
      </c>
      <c r="M298" s="3">
        <v>476.25</v>
      </c>
      <c r="N298" s="3">
        <v>61.587000000000003</v>
      </c>
      <c r="O298" s="46">
        <f t="shared" si="27"/>
        <v>0.63353273817837885</v>
      </c>
      <c r="P298" s="23">
        <f t="shared" si="28"/>
        <v>6.1082687687558923E-2</v>
      </c>
      <c r="Q298" s="9">
        <f t="shared" si="29"/>
        <v>1.9789256899827024E-9</v>
      </c>
      <c r="R298" s="26" t="s">
        <v>674</v>
      </c>
    </row>
    <row r="299" spans="2:18">
      <c r="B299" s="5" t="s">
        <v>171</v>
      </c>
      <c r="C299" s="32" t="s">
        <v>1096</v>
      </c>
      <c r="D299" s="4" t="s">
        <v>350</v>
      </c>
      <c r="E299" s="4" t="s">
        <v>205</v>
      </c>
      <c r="F299" s="4">
        <v>5661859</v>
      </c>
      <c r="G299" s="4">
        <v>5662169</v>
      </c>
      <c r="H299" s="4">
        <f t="shared" si="25"/>
        <v>310</v>
      </c>
      <c r="I299" s="4">
        <v>4</v>
      </c>
      <c r="J299" s="4">
        <f t="shared" si="26"/>
        <v>12.4</v>
      </c>
      <c r="K299" s="3">
        <v>751.73699999999997</v>
      </c>
      <c r="L299" s="3">
        <v>107.53100000000001</v>
      </c>
      <c r="M299" s="3">
        <v>476.25</v>
      </c>
      <c r="N299" s="3">
        <v>61.587000000000003</v>
      </c>
      <c r="O299" s="46">
        <f t="shared" si="27"/>
        <v>0.63353273817837885</v>
      </c>
      <c r="P299" s="23">
        <f t="shared" si="28"/>
        <v>6.1082687687558923E-2</v>
      </c>
      <c r="Q299" s="9">
        <f t="shared" si="29"/>
        <v>1.9789256899827024E-9</v>
      </c>
      <c r="R299" s="26" t="s">
        <v>674</v>
      </c>
    </row>
    <row r="300" spans="2:18">
      <c r="B300" s="3" t="s">
        <v>244</v>
      </c>
      <c r="C300" s="4" t="s">
        <v>244</v>
      </c>
      <c r="D300" s="4" t="s">
        <v>327</v>
      </c>
      <c r="E300" s="4" t="s">
        <v>158</v>
      </c>
      <c r="F300" s="4">
        <v>5437750</v>
      </c>
      <c r="G300" s="4">
        <v>5437919</v>
      </c>
      <c r="H300" s="4">
        <f t="shared" si="25"/>
        <v>169</v>
      </c>
      <c r="I300" s="4">
        <v>6</v>
      </c>
      <c r="J300" s="4">
        <f t="shared" si="26"/>
        <v>6.76</v>
      </c>
      <c r="K300" s="3">
        <v>195.63900000000001</v>
      </c>
      <c r="L300" s="3">
        <v>45.621000000000002</v>
      </c>
      <c r="M300" s="3">
        <v>123.991</v>
      </c>
      <c r="N300" s="3">
        <v>14.17</v>
      </c>
      <c r="O300" s="46">
        <f t="shared" si="27"/>
        <v>0.63377445192420734</v>
      </c>
      <c r="P300" s="23">
        <f t="shared" si="28"/>
        <v>6.7191014645398228E-2</v>
      </c>
      <c r="Q300" s="9">
        <f t="shared" si="29"/>
        <v>5.0224524095199286E-8</v>
      </c>
      <c r="R300" s="26" t="s">
        <v>675</v>
      </c>
    </row>
    <row r="301" spans="2:18">
      <c r="B301" s="3" t="s">
        <v>17</v>
      </c>
      <c r="C301" s="35" t="s">
        <v>1040</v>
      </c>
      <c r="D301" s="4" t="s">
        <v>350</v>
      </c>
      <c r="E301" s="4" t="s">
        <v>155</v>
      </c>
      <c r="F301" s="4">
        <v>13145382</v>
      </c>
      <c r="G301" s="4">
        <v>13145487</v>
      </c>
      <c r="H301" s="4">
        <f t="shared" si="25"/>
        <v>105</v>
      </c>
      <c r="I301" s="4">
        <v>3</v>
      </c>
      <c r="J301" s="4">
        <f t="shared" si="26"/>
        <v>4.2</v>
      </c>
      <c r="K301" s="3">
        <v>144.63</v>
      </c>
      <c r="L301" s="3">
        <v>16.184999999999999</v>
      </c>
      <c r="M301" s="3">
        <v>91.667000000000002</v>
      </c>
      <c r="N301" s="3">
        <v>12.398</v>
      </c>
      <c r="O301" s="46">
        <f t="shared" si="27"/>
        <v>0.63380349858259011</v>
      </c>
      <c r="P301" s="23">
        <f t="shared" si="28"/>
        <v>6.4236208887913662E-2</v>
      </c>
      <c r="Q301" s="9">
        <f t="shared" si="29"/>
        <v>1.1926039711340763E-8</v>
      </c>
      <c r="R301" s="26" t="s">
        <v>674</v>
      </c>
    </row>
    <row r="302" spans="2:18">
      <c r="B302" s="3" t="s">
        <v>937</v>
      </c>
      <c r="C302" s="35" t="s">
        <v>936</v>
      </c>
      <c r="D302" s="4" t="s">
        <v>350</v>
      </c>
      <c r="E302" s="4" t="s">
        <v>211</v>
      </c>
      <c r="F302" s="4">
        <v>11417478</v>
      </c>
      <c r="G302" s="4">
        <v>11417631</v>
      </c>
      <c r="H302" s="4">
        <f t="shared" si="25"/>
        <v>153</v>
      </c>
      <c r="I302" s="4">
        <v>5</v>
      </c>
      <c r="J302" s="4">
        <f t="shared" si="26"/>
        <v>6.12</v>
      </c>
      <c r="K302" s="3">
        <v>179.63300000000001</v>
      </c>
      <c r="L302" s="3">
        <v>24.710999999999999</v>
      </c>
      <c r="M302" s="3">
        <v>113.911</v>
      </c>
      <c r="N302" s="3">
        <v>15.016</v>
      </c>
      <c r="O302" s="46">
        <f t="shared" si="27"/>
        <v>0.63413181319690703</v>
      </c>
      <c r="P302" s="23">
        <f t="shared" si="28"/>
        <v>5.4032270962792062E-2</v>
      </c>
      <c r="Q302" s="9">
        <f t="shared" si="29"/>
        <v>1.2763790024905575E-11</v>
      </c>
      <c r="R302" s="26" t="s">
        <v>674</v>
      </c>
    </row>
    <row r="303" spans="2:18">
      <c r="B303" s="3" t="s">
        <v>532</v>
      </c>
      <c r="C303" s="35" t="s">
        <v>924</v>
      </c>
      <c r="D303" s="4" t="s">
        <v>350</v>
      </c>
      <c r="E303" s="4" t="s">
        <v>497</v>
      </c>
      <c r="F303" s="4">
        <v>1905500</v>
      </c>
      <c r="G303" s="4">
        <v>1905614</v>
      </c>
      <c r="H303" s="4">
        <f t="shared" si="25"/>
        <v>114</v>
      </c>
      <c r="I303" s="4">
        <v>3</v>
      </c>
      <c r="J303" s="4">
        <f t="shared" si="26"/>
        <v>4.5599999999999996</v>
      </c>
      <c r="K303" s="3">
        <v>226.167</v>
      </c>
      <c r="L303" s="3">
        <v>28.989000000000001</v>
      </c>
      <c r="M303" s="3">
        <v>143.44399999999999</v>
      </c>
      <c r="N303" s="3">
        <v>17.369</v>
      </c>
      <c r="O303" s="46">
        <f t="shared" si="27"/>
        <v>0.63423930104745607</v>
      </c>
      <c r="P303" s="23">
        <f t="shared" si="28"/>
        <v>6.4566473742797975E-2</v>
      </c>
      <c r="Q303" s="9">
        <f t="shared" si="29"/>
        <v>1.4713579465919224E-8</v>
      </c>
      <c r="R303" s="26" t="s">
        <v>675</v>
      </c>
    </row>
    <row r="304" spans="2:18">
      <c r="B304" s="5" t="s">
        <v>99</v>
      </c>
      <c r="C304" s="33" t="s">
        <v>1041</v>
      </c>
      <c r="D304" s="4" t="s">
        <v>329</v>
      </c>
      <c r="E304" s="4" t="s">
        <v>39</v>
      </c>
      <c r="F304" s="4">
        <v>7102411</v>
      </c>
      <c r="G304" s="4">
        <v>7102686</v>
      </c>
      <c r="H304" s="4">
        <f t="shared" si="25"/>
        <v>275</v>
      </c>
      <c r="I304" s="4">
        <v>9</v>
      </c>
      <c r="J304" s="4">
        <f t="shared" si="26"/>
        <v>11</v>
      </c>
      <c r="K304" s="3">
        <v>552.23400000000004</v>
      </c>
      <c r="L304" s="3">
        <v>59.476999999999997</v>
      </c>
      <c r="M304" s="3">
        <v>350.42599999999999</v>
      </c>
      <c r="N304" s="3">
        <v>41.936</v>
      </c>
      <c r="O304" s="46">
        <f t="shared" si="27"/>
        <v>0.63456071158240879</v>
      </c>
      <c r="P304" s="23">
        <f t="shared" si="28"/>
        <v>3.4054823768729182E-2</v>
      </c>
      <c r="Q304" s="6">
        <f t="shared" si="29"/>
        <v>0</v>
      </c>
      <c r="R304" s="26" t="s">
        <v>675</v>
      </c>
    </row>
    <row r="305" spans="2:18">
      <c r="B305" s="3" t="s">
        <v>430</v>
      </c>
      <c r="C305" s="35" t="s">
        <v>947</v>
      </c>
      <c r="D305" s="4" t="s">
        <v>344</v>
      </c>
      <c r="E305" s="4" t="s">
        <v>341</v>
      </c>
      <c r="F305" s="4">
        <v>9780893</v>
      </c>
      <c r="G305" s="4">
        <v>9781131</v>
      </c>
      <c r="H305" s="4">
        <f t="shared" si="25"/>
        <v>238</v>
      </c>
      <c r="I305" s="4">
        <v>8</v>
      </c>
      <c r="J305" s="4">
        <f t="shared" si="26"/>
        <v>9.52</v>
      </c>
      <c r="K305" s="3">
        <v>213.93100000000001</v>
      </c>
      <c r="L305" s="3">
        <v>35.125</v>
      </c>
      <c r="M305" s="3">
        <v>136.06299999999999</v>
      </c>
      <c r="N305" s="3">
        <v>17.812999999999999</v>
      </c>
      <c r="O305" s="46">
        <f t="shared" si="27"/>
        <v>0.6360134809821858</v>
      </c>
      <c r="P305" s="23">
        <f t="shared" si="28"/>
        <v>4.7220085407744097E-2</v>
      </c>
      <c r="Q305" s="9">
        <f t="shared" si="29"/>
        <v>1.2656542480726785E-14</v>
      </c>
      <c r="R305" s="26" t="s">
        <v>675</v>
      </c>
    </row>
    <row r="306" spans="2:18">
      <c r="B306" s="5" t="s">
        <v>83</v>
      </c>
      <c r="C306" s="32" t="s">
        <v>83</v>
      </c>
      <c r="D306" s="4" t="s">
        <v>332</v>
      </c>
      <c r="E306" s="4" t="s">
        <v>206</v>
      </c>
      <c r="F306" s="4">
        <v>11865673</v>
      </c>
      <c r="G306" s="4">
        <v>11866152</v>
      </c>
      <c r="H306" s="4">
        <f t="shared" si="25"/>
        <v>479</v>
      </c>
      <c r="I306" s="4">
        <v>18</v>
      </c>
      <c r="J306" s="4">
        <f t="shared" si="26"/>
        <v>19.16</v>
      </c>
      <c r="K306" s="3">
        <v>813.01499999999999</v>
      </c>
      <c r="L306" s="3">
        <v>106.905</v>
      </c>
      <c r="M306" s="3">
        <v>517.25900000000001</v>
      </c>
      <c r="N306" s="3">
        <v>65.655000000000001</v>
      </c>
      <c r="O306" s="46">
        <f t="shared" si="27"/>
        <v>0.6362231939140115</v>
      </c>
      <c r="P306" s="23">
        <f t="shared" si="28"/>
        <v>2.7406480820699849E-2</v>
      </c>
      <c r="Q306" s="6">
        <f t="shared" si="29"/>
        <v>0</v>
      </c>
      <c r="R306" s="26" t="s">
        <v>675</v>
      </c>
    </row>
    <row r="307" spans="2:18">
      <c r="B307" s="5" t="s">
        <v>980</v>
      </c>
      <c r="C307" s="33" t="s">
        <v>981</v>
      </c>
      <c r="D307" s="4" t="s">
        <v>329</v>
      </c>
      <c r="E307" s="4" t="s">
        <v>205</v>
      </c>
      <c r="F307" s="4">
        <v>3442946</v>
      </c>
      <c r="G307" s="4">
        <v>3443077</v>
      </c>
      <c r="H307" s="4">
        <f t="shared" si="25"/>
        <v>131</v>
      </c>
      <c r="I307" s="4">
        <v>4</v>
      </c>
      <c r="J307" s="4">
        <f t="shared" si="26"/>
        <v>5.24</v>
      </c>
      <c r="K307" s="3">
        <v>171.15299999999999</v>
      </c>
      <c r="L307" s="3">
        <v>25.885000000000002</v>
      </c>
      <c r="M307" s="3">
        <v>108.986</v>
      </c>
      <c r="N307" s="3">
        <v>10.42</v>
      </c>
      <c r="O307" s="46">
        <f t="shared" si="27"/>
        <v>0.63677528293398311</v>
      </c>
      <c r="P307" s="23">
        <f t="shared" si="28"/>
        <v>5.6967571666522061E-2</v>
      </c>
      <c r="Q307" s="9">
        <f t="shared" si="29"/>
        <v>1.8178369920462956E-10</v>
      </c>
      <c r="R307" s="26" t="s">
        <v>674</v>
      </c>
    </row>
    <row r="308" spans="2:18">
      <c r="B308" s="5" t="s">
        <v>12</v>
      </c>
      <c r="C308" s="33" t="s">
        <v>1036</v>
      </c>
      <c r="D308" s="4" t="s">
        <v>339</v>
      </c>
      <c r="E308" s="4" t="s">
        <v>642</v>
      </c>
      <c r="F308" s="4">
        <v>6616398</v>
      </c>
      <c r="G308" s="4">
        <v>6616525</v>
      </c>
      <c r="H308" s="4">
        <f t="shared" si="25"/>
        <v>127</v>
      </c>
      <c r="I308" s="4">
        <v>4</v>
      </c>
      <c r="J308" s="4">
        <f t="shared" si="26"/>
        <v>5.08</v>
      </c>
      <c r="K308" s="3">
        <v>164.77799999999999</v>
      </c>
      <c r="L308" s="3">
        <v>21.454000000000001</v>
      </c>
      <c r="M308" s="3">
        <v>105.02800000000001</v>
      </c>
      <c r="N308" s="3">
        <v>10.803000000000001</v>
      </c>
      <c r="O308" s="46">
        <f t="shared" si="27"/>
        <v>0.63739091383558488</v>
      </c>
      <c r="P308" s="23">
        <f t="shared" si="28"/>
        <v>5.2880129673763411E-2</v>
      </c>
      <c r="Q308" s="9">
        <f t="shared" si="29"/>
        <v>7.0228267645688902E-12</v>
      </c>
      <c r="R308" s="26" t="s">
        <v>675</v>
      </c>
    </row>
    <row r="309" spans="2:18">
      <c r="B309" s="3" t="s">
        <v>127</v>
      </c>
      <c r="C309" s="35" t="s">
        <v>1018</v>
      </c>
      <c r="D309" s="4" t="s">
        <v>350</v>
      </c>
      <c r="E309" s="4" t="s">
        <v>341</v>
      </c>
      <c r="F309" s="4">
        <v>15237139</v>
      </c>
      <c r="G309" s="4">
        <v>15237319</v>
      </c>
      <c r="H309" s="4">
        <f t="shared" si="25"/>
        <v>180</v>
      </c>
      <c r="I309" s="4">
        <v>6</v>
      </c>
      <c r="J309" s="4">
        <f t="shared" si="26"/>
        <v>7.2</v>
      </c>
      <c r="K309" s="3">
        <v>248.62</v>
      </c>
      <c r="L309" s="3">
        <v>61.625</v>
      </c>
      <c r="M309" s="3">
        <v>158.5</v>
      </c>
      <c r="N309" s="3">
        <v>17.48</v>
      </c>
      <c r="O309" s="46">
        <f t="shared" si="27"/>
        <v>0.63751910546215107</v>
      </c>
      <c r="P309" s="23">
        <f t="shared" si="28"/>
        <v>7.0608995394460541E-2</v>
      </c>
      <c r="Q309" s="9">
        <f t="shared" si="29"/>
        <v>2.8419719977357261E-7</v>
      </c>
      <c r="R309" s="26" t="s">
        <v>675</v>
      </c>
    </row>
    <row r="310" spans="2:18">
      <c r="B310" s="5" t="s">
        <v>927</v>
      </c>
      <c r="C310" s="32" t="s">
        <v>927</v>
      </c>
      <c r="D310" s="4" t="s">
        <v>344</v>
      </c>
      <c r="E310" s="4" t="s">
        <v>206</v>
      </c>
      <c r="F310" s="4">
        <v>580816</v>
      </c>
      <c r="G310" s="4">
        <v>580937</v>
      </c>
      <c r="H310" s="4">
        <f t="shared" si="25"/>
        <v>121</v>
      </c>
      <c r="I310" s="4">
        <v>4</v>
      </c>
      <c r="J310" s="4">
        <f t="shared" si="26"/>
        <v>4.84</v>
      </c>
      <c r="K310" s="3">
        <v>2228.6280000000002</v>
      </c>
      <c r="L310" s="3">
        <v>280.40800000000002</v>
      </c>
      <c r="M310" s="3">
        <v>1421.443</v>
      </c>
      <c r="N310" s="3">
        <v>150.27799999999999</v>
      </c>
      <c r="O310" s="46">
        <f t="shared" si="27"/>
        <v>0.63781079659772733</v>
      </c>
      <c r="P310" s="23">
        <f t="shared" si="28"/>
        <v>5.2409337117065517E-2</v>
      </c>
      <c r="Q310" s="9">
        <f t="shared" si="29"/>
        <v>4.8201442837125796E-12</v>
      </c>
      <c r="R310" s="26" t="s">
        <v>675</v>
      </c>
    </row>
    <row r="311" spans="2:18">
      <c r="B311" s="3" t="s">
        <v>941</v>
      </c>
      <c r="C311" s="4" t="s">
        <v>1075</v>
      </c>
      <c r="D311" s="4" t="s">
        <v>344</v>
      </c>
      <c r="E311" s="4" t="s">
        <v>209</v>
      </c>
      <c r="F311" s="4">
        <v>4850200</v>
      </c>
      <c r="G311" s="4">
        <v>4850319</v>
      </c>
      <c r="H311" s="4">
        <f t="shared" si="25"/>
        <v>119</v>
      </c>
      <c r="I311" s="4">
        <v>3</v>
      </c>
      <c r="J311" s="4">
        <f t="shared" si="26"/>
        <v>4.76</v>
      </c>
      <c r="K311" s="3">
        <v>248.12899999999999</v>
      </c>
      <c r="L311" s="3">
        <v>35.127000000000002</v>
      </c>
      <c r="M311" s="3">
        <v>158.37100000000001</v>
      </c>
      <c r="N311" s="3">
        <v>21.065999999999999</v>
      </c>
      <c r="O311" s="46">
        <f t="shared" si="27"/>
        <v>0.63826074340363281</v>
      </c>
      <c r="P311" s="23">
        <f t="shared" si="28"/>
        <v>7.1582791983811886E-2</v>
      </c>
      <c r="Q311" s="9">
        <f t="shared" si="29"/>
        <v>4.3392546000831089E-7</v>
      </c>
      <c r="R311" s="26" t="s">
        <v>674</v>
      </c>
    </row>
    <row r="312" spans="2:18">
      <c r="B312" s="3" t="s">
        <v>169</v>
      </c>
      <c r="C312" s="4" t="s">
        <v>169</v>
      </c>
      <c r="D312" s="4" t="s">
        <v>350</v>
      </c>
      <c r="E312" s="4" t="s">
        <v>725</v>
      </c>
      <c r="F312" s="4">
        <v>545090</v>
      </c>
      <c r="G312" s="4">
        <v>545188</v>
      </c>
      <c r="H312" s="4">
        <f t="shared" si="25"/>
        <v>98</v>
      </c>
      <c r="I312" s="4">
        <v>3</v>
      </c>
      <c r="J312" s="4">
        <f t="shared" si="26"/>
        <v>3.92</v>
      </c>
      <c r="K312" s="3">
        <v>177.94399999999999</v>
      </c>
      <c r="L312" s="3">
        <v>21.745999999999999</v>
      </c>
      <c r="M312" s="3">
        <v>113.593</v>
      </c>
      <c r="N312" s="3">
        <v>11.111000000000001</v>
      </c>
      <c r="O312" s="46">
        <f t="shared" si="27"/>
        <v>0.63836375488917863</v>
      </c>
      <c r="P312" s="23">
        <f t="shared" si="28"/>
        <v>5.7691216547448021E-2</v>
      </c>
      <c r="Q312" s="9">
        <f t="shared" si="29"/>
        <v>3.6458902563651918E-10</v>
      </c>
      <c r="R312" s="26" t="s">
        <v>675</v>
      </c>
    </row>
    <row r="313" spans="2:18">
      <c r="B313" s="3" t="s">
        <v>63</v>
      </c>
      <c r="C313" s="4" t="s">
        <v>63</v>
      </c>
      <c r="D313" s="4" t="s">
        <v>344</v>
      </c>
      <c r="E313" s="4" t="s">
        <v>205</v>
      </c>
      <c r="F313" s="4">
        <v>5635049</v>
      </c>
      <c r="G313" s="4">
        <v>5635165</v>
      </c>
      <c r="H313" s="4">
        <f t="shared" si="25"/>
        <v>116</v>
      </c>
      <c r="I313" s="4">
        <v>3</v>
      </c>
      <c r="J313" s="4">
        <f t="shared" si="26"/>
        <v>4.6399999999999997</v>
      </c>
      <c r="K313" s="3">
        <v>146.77799999999999</v>
      </c>
      <c r="L313" s="3">
        <v>22.571000000000002</v>
      </c>
      <c r="M313" s="3">
        <v>93.741</v>
      </c>
      <c r="N313" s="3">
        <v>8.5980000000000008</v>
      </c>
      <c r="O313" s="46">
        <f t="shared" si="27"/>
        <v>0.63865838204635572</v>
      </c>
      <c r="P313" s="23">
        <f t="shared" si="28"/>
        <v>6.602206321371161E-2</v>
      </c>
      <c r="Q313" s="9">
        <f t="shared" si="29"/>
        <v>4.423716948309675E-8</v>
      </c>
      <c r="R313" s="26" t="s">
        <v>675</v>
      </c>
    </row>
    <row r="314" spans="2:18">
      <c r="B314" s="5" t="s">
        <v>534</v>
      </c>
      <c r="C314" s="32" t="s">
        <v>534</v>
      </c>
      <c r="D314" s="4" t="s">
        <v>344</v>
      </c>
      <c r="E314" s="4" t="s">
        <v>211</v>
      </c>
      <c r="F314" s="4">
        <v>12046783</v>
      </c>
      <c r="G314" s="4">
        <v>12046935</v>
      </c>
      <c r="H314" s="4">
        <f t="shared" si="25"/>
        <v>152</v>
      </c>
      <c r="I314" s="4">
        <v>5</v>
      </c>
      <c r="J314" s="4">
        <f t="shared" si="26"/>
        <v>6.08</v>
      </c>
      <c r="K314" s="3">
        <v>745.25599999999997</v>
      </c>
      <c r="L314" s="3">
        <v>85.643000000000001</v>
      </c>
      <c r="M314" s="3">
        <v>476.37799999999999</v>
      </c>
      <c r="N314" s="3">
        <v>48.427</v>
      </c>
      <c r="O314" s="46">
        <f t="shared" si="27"/>
        <v>0.63921390770419828</v>
      </c>
      <c r="P314" s="23">
        <f t="shared" si="28"/>
        <v>4.3859692276296179E-2</v>
      </c>
      <c r="Q314" s="6">
        <f t="shared" si="29"/>
        <v>2.2204460492503131E-16</v>
      </c>
      <c r="R314" s="26" t="s">
        <v>675</v>
      </c>
    </row>
    <row r="315" spans="2:18">
      <c r="B315" s="3" t="s">
        <v>457</v>
      </c>
      <c r="C315" s="35" t="s">
        <v>960</v>
      </c>
      <c r="D315" s="4" t="s">
        <v>350</v>
      </c>
      <c r="E315" s="4" t="s">
        <v>341</v>
      </c>
      <c r="F315" s="4">
        <v>7407754</v>
      </c>
      <c r="G315" s="4">
        <v>7407900</v>
      </c>
      <c r="H315" s="4">
        <f t="shared" si="25"/>
        <v>146</v>
      </c>
      <c r="I315" s="4">
        <v>4</v>
      </c>
      <c r="J315" s="4">
        <f t="shared" si="26"/>
        <v>5.84</v>
      </c>
      <c r="K315" s="3">
        <v>156.65299999999999</v>
      </c>
      <c r="L315" s="3">
        <v>19.696999999999999</v>
      </c>
      <c r="M315" s="3">
        <v>100.15300000000001</v>
      </c>
      <c r="N315" s="3">
        <v>11.03</v>
      </c>
      <c r="O315" s="46">
        <f t="shared" si="27"/>
        <v>0.63933023944641987</v>
      </c>
      <c r="P315" s="23">
        <f t="shared" si="28"/>
        <v>5.3431539062499547E-2</v>
      </c>
      <c r="Q315" s="9">
        <f t="shared" si="29"/>
        <v>1.4771517342637708E-11</v>
      </c>
      <c r="R315" s="26" t="s">
        <v>675</v>
      </c>
    </row>
    <row r="316" spans="2:18">
      <c r="B316" s="5" t="s">
        <v>110</v>
      </c>
      <c r="C316" s="33" t="s">
        <v>779</v>
      </c>
      <c r="D316" s="4" t="s">
        <v>332</v>
      </c>
      <c r="E316" s="4" t="s">
        <v>208</v>
      </c>
      <c r="F316" s="4">
        <v>6662339</v>
      </c>
      <c r="G316" s="4">
        <v>6662460</v>
      </c>
      <c r="H316" s="4">
        <f t="shared" si="25"/>
        <v>121</v>
      </c>
      <c r="I316" s="4">
        <v>3</v>
      </c>
      <c r="J316" s="4">
        <f t="shared" si="26"/>
        <v>4.84</v>
      </c>
      <c r="K316" s="3">
        <v>201.03700000000001</v>
      </c>
      <c r="L316" s="3">
        <v>26.888999999999999</v>
      </c>
      <c r="M316" s="3">
        <v>128.55600000000001</v>
      </c>
      <c r="N316" s="3">
        <v>15.316000000000001</v>
      </c>
      <c r="O316" s="46">
        <f t="shared" si="27"/>
        <v>0.63946437720419624</v>
      </c>
      <c r="P316" s="23">
        <f t="shared" si="28"/>
        <v>6.6129710075371648E-2</v>
      </c>
      <c r="Q316" s="9">
        <f t="shared" si="29"/>
        <v>4.982152512766902E-8</v>
      </c>
      <c r="R316" s="26" t="s">
        <v>674</v>
      </c>
    </row>
    <row r="317" spans="2:18">
      <c r="B317" s="5" t="s">
        <v>111</v>
      </c>
      <c r="C317" s="33" t="s">
        <v>779</v>
      </c>
      <c r="D317" s="4" t="s">
        <v>332</v>
      </c>
      <c r="E317" s="4" t="s">
        <v>725</v>
      </c>
      <c r="F317" s="4">
        <v>6662339</v>
      </c>
      <c r="G317" s="4">
        <v>6662460</v>
      </c>
      <c r="H317" s="4">
        <f t="shared" si="25"/>
        <v>121</v>
      </c>
      <c r="I317" s="4">
        <v>3</v>
      </c>
      <c r="J317" s="4">
        <f t="shared" si="26"/>
        <v>4.84</v>
      </c>
      <c r="K317" s="3">
        <v>201.03700000000001</v>
      </c>
      <c r="L317" s="3">
        <v>26.888999999999999</v>
      </c>
      <c r="M317" s="3">
        <v>128.55600000000001</v>
      </c>
      <c r="N317" s="3">
        <v>15.316000000000001</v>
      </c>
      <c r="O317" s="46">
        <f t="shared" si="27"/>
        <v>0.63946437720419624</v>
      </c>
      <c r="P317" s="23">
        <f t="shared" si="28"/>
        <v>6.6129710075371648E-2</v>
      </c>
      <c r="Q317" s="9">
        <f t="shared" si="29"/>
        <v>4.982152512766902E-8</v>
      </c>
      <c r="R317" s="26" t="s">
        <v>674</v>
      </c>
    </row>
    <row r="318" spans="2:18">
      <c r="B318" s="5" t="s">
        <v>112</v>
      </c>
      <c r="C318" s="33" t="s">
        <v>779</v>
      </c>
      <c r="D318" s="4" t="s">
        <v>332</v>
      </c>
      <c r="E318" s="4" t="s">
        <v>208</v>
      </c>
      <c r="F318" s="4">
        <v>6662339</v>
      </c>
      <c r="G318" s="4">
        <v>6662460</v>
      </c>
      <c r="H318" s="4">
        <f t="shared" si="25"/>
        <v>121</v>
      </c>
      <c r="I318" s="4">
        <v>3</v>
      </c>
      <c r="J318" s="4">
        <f t="shared" si="26"/>
        <v>4.84</v>
      </c>
      <c r="K318" s="3">
        <v>201.03700000000001</v>
      </c>
      <c r="L318" s="3">
        <v>26.888999999999999</v>
      </c>
      <c r="M318" s="3">
        <v>128.55600000000001</v>
      </c>
      <c r="N318" s="3">
        <v>15.316000000000001</v>
      </c>
      <c r="O318" s="46">
        <f t="shared" si="27"/>
        <v>0.63946437720419624</v>
      </c>
      <c r="P318" s="23">
        <f t="shared" si="28"/>
        <v>6.6129710075371648E-2</v>
      </c>
      <c r="Q318" s="9">
        <f t="shared" si="29"/>
        <v>4.982152512766902E-8</v>
      </c>
      <c r="R318" s="26" t="s">
        <v>674</v>
      </c>
    </row>
    <row r="319" spans="2:18">
      <c r="B319" s="3" t="s">
        <v>46</v>
      </c>
      <c r="C319" s="4" t="s">
        <v>46</v>
      </c>
      <c r="D319" s="4" t="s">
        <v>344</v>
      </c>
      <c r="E319" s="4" t="s">
        <v>39</v>
      </c>
      <c r="F319" s="4">
        <v>8250523</v>
      </c>
      <c r="G319" s="4">
        <v>8250676</v>
      </c>
      <c r="H319" s="4">
        <f t="shared" si="25"/>
        <v>153</v>
      </c>
      <c r="I319" s="4">
        <v>5</v>
      </c>
      <c r="J319" s="4">
        <f t="shared" si="26"/>
        <v>6.12</v>
      </c>
      <c r="K319" s="3">
        <v>184.13300000000001</v>
      </c>
      <c r="L319" s="3">
        <v>27.908999999999999</v>
      </c>
      <c r="M319" s="3">
        <v>117.911</v>
      </c>
      <c r="N319" s="3">
        <v>15.718</v>
      </c>
      <c r="O319" s="46">
        <f t="shared" si="27"/>
        <v>0.6403577848620291</v>
      </c>
      <c r="P319" s="23">
        <f t="shared" si="28"/>
        <v>5.7805079477042498E-2</v>
      </c>
      <c r="Q319" s="9">
        <f t="shared" si="29"/>
        <v>4.9199466722882335E-10</v>
      </c>
      <c r="R319" s="26" t="s">
        <v>675</v>
      </c>
    </row>
    <row r="320" spans="2:18">
      <c r="B320" s="3" t="s">
        <v>109</v>
      </c>
      <c r="C320" s="4" t="s">
        <v>109</v>
      </c>
      <c r="D320" s="4" t="s">
        <v>327</v>
      </c>
      <c r="E320" s="4" t="s">
        <v>721</v>
      </c>
      <c r="F320" s="4">
        <v>7594408</v>
      </c>
      <c r="G320" s="4">
        <v>7594569</v>
      </c>
      <c r="H320" s="4">
        <f t="shared" si="25"/>
        <v>161</v>
      </c>
      <c r="I320" s="4">
        <v>5</v>
      </c>
      <c r="J320" s="4">
        <f t="shared" si="26"/>
        <v>6.44</v>
      </c>
      <c r="K320" s="3">
        <v>2801.5349999999999</v>
      </c>
      <c r="L320" s="3">
        <v>380.03800000000001</v>
      </c>
      <c r="M320" s="3">
        <v>1794.0540000000001</v>
      </c>
      <c r="N320" s="3">
        <v>183.33099999999999</v>
      </c>
      <c r="O320" s="46">
        <f t="shared" si="27"/>
        <v>0.64038250459123314</v>
      </c>
      <c r="P320" s="23">
        <f t="shared" si="28"/>
        <v>4.863896355493879E-2</v>
      </c>
      <c r="Q320" s="9">
        <f t="shared" si="29"/>
        <v>1.4299672557172016E-13</v>
      </c>
      <c r="R320" s="26" t="s">
        <v>675</v>
      </c>
    </row>
    <row r="321" spans="2:18">
      <c r="B321" s="3" t="s">
        <v>62</v>
      </c>
      <c r="C321" s="4" t="s">
        <v>62</v>
      </c>
      <c r="D321" s="4" t="s">
        <v>332</v>
      </c>
      <c r="E321" s="4" t="s">
        <v>378</v>
      </c>
      <c r="F321" s="4">
        <v>10539974</v>
      </c>
      <c r="G321" s="4">
        <v>10540071</v>
      </c>
      <c r="H321" s="4">
        <f t="shared" si="25"/>
        <v>97</v>
      </c>
      <c r="I321" s="4">
        <v>3</v>
      </c>
      <c r="J321" s="4">
        <f t="shared" si="26"/>
        <v>3.88</v>
      </c>
      <c r="K321" s="3">
        <v>138.167</v>
      </c>
      <c r="L321" s="3">
        <v>14.462999999999999</v>
      </c>
      <c r="M321" s="3">
        <v>88.519000000000005</v>
      </c>
      <c r="N321" s="3">
        <v>10.824</v>
      </c>
      <c r="O321" s="46">
        <f t="shared" si="27"/>
        <v>0.64066672939269154</v>
      </c>
      <c r="P321" s="23">
        <f t="shared" si="28"/>
        <v>5.953896699813073E-2</v>
      </c>
      <c r="Q321" s="9">
        <f t="shared" si="29"/>
        <v>1.5870489367131313E-9</v>
      </c>
      <c r="R321" s="26" t="s">
        <v>675</v>
      </c>
    </row>
    <row r="322" spans="2:18">
      <c r="B322" s="3" t="s">
        <v>970</v>
      </c>
      <c r="C322" s="4" t="s">
        <v>970</v>
      </c>
      <c r="D322" s="4" t="s">
        <v>339</v>
      </c>
      <c r="E322" s="4" t="s">
        <v>642</v>
      </c>
      <c r="F322" s="4">
        <v>4188200</v>
      </c>
      <c r="G322" s="4">
        <v>4188295</v>
      </c>
      <c r="H322" s="4">
        <f t="shared" si="25"/>
        <v>95</v>
      </c>
      <c r="I322" s="4">
        <v>3</v>
      </c>
      <c r="J322" s="4">
        <f t="shared" si="26"/>
        <v>3.8</v>
      </c>
      <c r="K322" s="3">
        <v>149.24100000000001</v>
      </c>
      <c r="L322" s="3">
        <v>18.931000000000001</v>
      </c>
      <c r="M322" s="3">
        <v>95.647999999999996</v>
      </c>
      <c r="N322" s="3">
        <v>10.659000000000001</v>
      </c>
      <c r="O322" s="46">
        <f t="shared" si="27"/>
        <v>0.64089626845169889</v>
      </c>
      <c r="P322" s="23">
        <f t="shared" si="28"/>
        <v>6.2477131100919243E-2</v>
      </c>
      <c r="Q322" s="9">
        <f t="shared" si="29"/>
        <v>9.0431966359716398E-9</v>
      </c>
      <c r="R322" s="26" t="s">
        <v>675</v>
      </c>
    </row>
    <row r="323" spans="2:18">
      <c r="B323" s="3" t="s">
        <v>141</v>
      </c>
      <c r="C323" s="4" t="s">
        <v>141</v>
      </c>
      <c r="D323" s="4" t="s">
        <v>327</v>
      </c>
      <c r="E323" s="4" t="s">
        <v>206</v>
      </c>
      <c r="F323" s="4">
        <v>9048739</v>
      </c>
      <c r="G323" s="4">
        <v>9048866</v>
      </c>
      <c r="H323" s="4">
        <f t="shared" si="25"/>
        <v>127</v>
      </c>
      <c r="I323" s="4">
        <v>4</v>
      </c>
      <c r="J323" s="4">
        <f t="shared" si="26"/>
        <v>5.08</v>
      </c>
      <c r="K323" s="3">
        <v>237.06899999999999</v>
      </c>
      <c r="L323" s="3">
        <v>35.584000000000003</v>
      </c>
      <c r="M323" s="3">
        <v>151.94399999999999</v>
      </c>
      <c r="N323" s="3">
        <v>20.756</v>
      </c>
      <c r="O323" s="46">
        <f t="shared" si="27"/>
        <v>0.64092732495602545</v>
      </c>
      <c r="P323" s="23">
        <f t="shared" si="28"/>
        <v>6.5039366550229211E-2</v>
      </c>
      <c r="Q323" s="9">
        <f t="shared" si="29"/>
        <v>3.3736108129289732E-8</v>
      </c>
      <c r="R323" s="26" t="s">
        <v>675</v>
      </c>
    </row>
    <row r="324" spans="2:18">
      <c r="B324" s="3" t="s">
        <v>48</v>
      </c>
      <c r="C324" s="35" t="s">
        <v>749</v>
      </c>
      <c r="D324" s="4" t="s">
        <v>327</v>
      </c>
      <c r="E324" s="4" t="s">
        <v>209</v>
      </c>
      <c r="F324" s="4">
        <v>5840292</v>
      </c>
      <c r="G324" s="4">
        <v>5840493</v>
      </c>
      <c r="H324" s="4">
        <f t="shared" si="25"/>
        <v>201</v>
      </c>
      <c r="I324" s="4">
        <v>6</v>
      </c>
      <c r="J324" s="4">
        <f t="shared" si="26"/>
        <v>8.0399999999999991</v>
      </c>
      <c r="K324" s="3">
        <v>204.32400000000001</v>
      </c>
      <c r="L324" s="3">
        <v>26.193000000000001</v>
      </c>
      <c r="M324" s="3">
        <v>131</v>
      </c>
      <c r="N324" s="3">
        <v>17.315000000000001</v>
      </c>
      <c r="O324" s="46">
        <f t="shared" si="27"/>
        <v>0.64113858381785782</v>
      </c>
      <c r="P324" s="23">
        <f t="shared" si="28"/>
        <v>4.8194935416109551E-2</v>
      </c>
      <c r="Q324" s="9">
        <f t="shared" si="29"/>
        <v>9.6145313932538556E-14</v>
      </c>
      <c r="R324" s="26" t="s">
        <v>675</v>
      </c>
    </row>
    <row r="325" spans="2:18">
      <c r="B325" s="3" t="s">
        <v>424</v>
      </c>
      <c r="C325" s="35" t="s">
        <v>1083</v>
      </c>
      <c r="D325" s="4" t="s">
        <v>339</v>
      </c>
      <c r="E325" s="4" t="s">
        <v>341</v>
      </c>
      <c r="F325" s="4">
        <v>6262032</v>
      </c>
      <c r="G325" s="4">
        <v>6262141</v>
      </c>
      <c r="H325" s="4">
        <f t="shared" si="25"/>
        <v>109</v>
      </c>
      <c r="I325" s="4">
        <v>3</v>
      </c>
      <c r="J325" s="4">
        <f t="shared" si="26"/>
        <v>4.3600000000000003</v>
      </c>
      <c r="K325" s="3">
        <v>160.833</v>
      </c>
      <c r="L325" s="3">
        <v>17.582000000000001</v>
      </c>
      <c r="M325" s="3">
        <v>103.13</v>
      </c>
      <c r="N325" s="3">
        <v>12.04</v>
      </c>
      <c r="O325" s="46">
        <f t="shared" si="27"/>
        <v>0.64122412688938213</v>
      </c>
      <c r="P325" s="23">
        <f t="shared" si="28"/>
        <v>5.9210719107073775E-2</v>
      </c>
      <c r="Q325" s="9">
        <f t="shared" si="29"/>
        <v>1.3670999887693824E-9</v>
      </c>
      <c r="R325" s="26" t="s">
        <v>675</v>
      </c>
    </row>
    <row r="326" spans="2:18">
      <c r="B326" s="3" t="s">
        <v>305</v>
      </c>
      <c r="C326" s="35" t="s">
        <v>775</v>
      </c>
      <c r="D326" s="4" t="s">
        <v>344</v>
      </c>
      <c r="E326" s="4" t="s">
        <v>341</v>
      </c>
      <c r="F326" s="4">
        <v>2603791</v>
      </c>
      <c r="G326" s="4">
        <v>2604009</v>
      </c>
      <c r="H326" s="4">
        <f t="shared" si="25"/>
        <v>218</v>
      </c>
      <c r="I326" s="4">
        <v>4</v>
      </c>
      <c r="J326" s="4">
        <f t="shared" si="26"/>
        <v>8.7200000000000006</v>
      </c>
      <c r="K326" s="3">
        <v>173.68</v>
      </c>
      <c r="L326" s="3">
        <v>20.966999999999999</v>
      </c>
      <c r="M326" s="3">
        <v>111.444</v>
      </c>
      <c r="N326" s="3">
        <v>14.212999999999999</v>
      </c>
      <c r="O326" s="46">
        <f t="shared" si="27"/>
        <v>0.64166282818977427</v>
      </c>
      <c r="P326" s="23">
        <f t="shared" si="28"/>
        <v>5.6341282741895038E-2</v>
      </c>
      <c r="Q326" s="9">
        <f t="shared" si="29"/>
        <v>2.0159962588195413E-10</v>
      </c>
      <c r="R326" s="26" t="s">
        <v>675</v>
      </c>
    </row>
    <row r="327" spans="2:18">
      <c r="B327" s="3" t="s">
        <v>75</v>
      </c>
      <c r="C327" s="35" t="s">
        <v>731</v>
      </c>
      <c r="D327" s="4" t="s">
        <v>339</v>
      </c>
      <c r="E327" s="4" t="s">
        <v>642</v>
      </c>
      <c r="F327" s="4">
        <v>12951106</v>
      </c>
      <c r="G327" s="4">
        <v>12951212</v>
      </c>
      <c r="H327" s="4">
        <f t="shared" si="25"/>
        <v>106</v>
      </c>
      <c r="I327" s="4">
        <v>4</v>
      </c>
      <c r="J327" s="4">
        <f t="shared" si="26"/>
        <v>4.24</v>
      </c>
      <c r="K327" s="3">
        <v>210.208</v>
      </c>
      <c r="L327" s="3">
        <v>37.753999999999998</v>
      </c>
      <c r="M327" s="3">
        <v>134.917</v>
      </c>
      <c r="N327" s="3">
        <v>16.823</v>
      </c>
      <c r="O327" s="46">
        <f t="shared" si="27"/>
        <v>0.64182619120109607</v>
      </c>
      <c r="P327" s="23">
        <f t="shared" si="28"/>
        <v>7.0165741070832621E-2</v>
      </c>
      <c r="Q327" s="9">
        <f t="shared" si="29"/>
        <v>3.3135090626856822E-7</v>
      </c>
      <c r="R327" s="26" t="s">
        <v>675</v>
      </c>
    </row>
    <row r="328" spans="2:18">
      <c r="B328" s="3" t="s">
        <v>5</v>
      </c>
      <c r="C328" s="4" t="s">
        <v>5</v>
      </c>
      <c r="D328" s="4" t="s">
        <v>327</v>
      </c>
      <c r="E328" s="4" t="s">
        <v>39</v>
      </c>
      <c r="F328" s="4">
        <v>10017178</v>
      </c>
      <c r="G328" s="4">
        <v>10017280</v>
      </c>
      <c r="H328" s="4">
        <f t="shared" si="25"/>
        <v>102</v>
      </c>
      <c r="I328" s="4">
        <v>3</v>
      </c>
      <c r="J328" s="4">
        <f t="shared" si="26"/>
        <v>4.08</v>
      </c>
      <c r="K328" s="3">
        <v>386.53699999999998</v>
      </c>
      <c r="L328" s="3">
        <v>57.601999999999997</v>
      </c>
      <c r="M328" s="3">
        <v>248.09200000000001</v>
      </c>
      <c r="N328" s="3">
        <v>24.741</v>
      </c>
      <c r="O328" s="46">
        <f t="shared" si="27"/>
        <v>0.64183247658050857</v>
      </c>
      <c r="P328" s="23">
        <f t="shared" si="28"/>
        <v>6.6445683454537705E-2</v>
      </c>
      <c r="Q328" s="9">
        <f t="shared" si="29"/>
        <v>7.0308614930070235E-8</v>
      </c>
      <c r="R328" s="26" t="s">
        <v>675</v>
      </c>
    </row>
    <row r="329" spans="2:18">
      <c r="B329" s="3" t="s">
        <v>568</v>
      </c>
      <c r="C329" s="4" t="s">
        <v>568</v>
      </c>
      <c r="D329" s="4" t="s">
        <v>339</v>
      </c>
      <c r="E329" s="4" t="s">
        <v>642</v>
      </c>
      <c r="F329" s="4">
        <v>4334693</v>
      </c>
      <c r="G329" s="4">
        <v>4334793</v>
      </c>
      <c r="H329" s="4">
        <f t="shared" si="25"/>
        <v>100</v>
      </c>
      <c r="I329" s="4">
        <v>3</v>
      </c>
      <c r="J329" s="4">
        <f t="shared" si="26"/>
        <v>4</v>
      </c>
      <c r="K329" s="3">
        <v>187.185</v>
      </c>
      <c r="L329" s="3">
        <v>20.056000000000001</v>
      </c>
      <c r="M329" s="3">
        <v>120.22199999999999</v>
      </c>
      <c r="N329" s="3">
        <v>13.271000000000001</v>
      </c>
      <c r="O329" s="46">
        <f t="shared" si="27"/>
        <v>0.64226300184309637</v>
      </c>
      <c r="P329" s="23">
        <f t="shared" si="28"/>
        <v>5.7044034501165269E-2</v>
      </c>
      <c r="Q329" s="9">
        <f t="shared" si="29"/>
        <v>3.5817726562470398E-10</v>
      </c>
      <c r="R329" s="26" t="s">
        <v>675</v>
      </c>
    </row>
    <row r="330" spans="2:18">
      <c r="B330" s="3" t="s">
        <v>530</v>
      </c>
      <c r="C330" s="4" t="s">
        <v>530</v>
      </c>
      <c r="D330" s="4" t="s">
        <v>350</v>
      </c>
      <c r="E330" s="4" t="s">
        <v>206</v>
      </c>
      <c r="F330" s="4">
        <v>18980765</v>
      </c>
      <c r="G330" s="4">
        <v>18980863</v>
      </c>
      <c r="H330" s="4">
        <f t="shared" si="25"/>
        <v>98</v>
      </c>
      <c r="I330" s="4">
        <v>3</v>
      </c>
      <c r="J330" s="4">
        <f t="shared" si="26"/>
        <v>3.92</v>
      </c>
      <c r="K330" s="3">
        <v>293.87</v>
      </c>
      <c r="L330" s="3">
        <v>37.125999999999998</v>
      </c>
      <c r="M330" s="3">
        <v>188.77799999999999</v>
      </c>
      <c r="N330" s="3">
        <v>15.977</v>
      </c>
      <c r="O330" s="46">
        <f t="shared" si="27"/>
        <v>0.64238608908701123</v>
      </c>
      <c r="P330" s="23">
        <f t="shared" si="28"/>
        <v>5.6397639838543026E-2</v>
      </c>
      <c r="Q330" s="9">
        <f t="shared" si="29"/>
        <v>2.283710998085553E-10</v>
      </c>
      <c r="R330" s="26" t="s">
        <v>675</v>
      </c>
    </row>
    <row r="331" spans="2:18">
      <c r="B331" s="5" t="s">
        <v>974</v>
      </c>
      <c r="C331" s="33" t="s">
        <v>975</v>
      </c>
      <c r="D331" s="4" t="s">
        <v>339</v>
      </c>
      <c r="E331" s="4" t="s">
        <v>205</v>
      </c>
      <c r="F331" s="4">
        <v>5938006</v>
      </c>
      <c r="G331" s="4">
        <v>5938124</v>
      </c>
      <c r="H331" s="4">
        <f t="shared" si="25"/>
        <v>118</v>
      </c>
      <c r="I331" s="4">
        <v>4</v>
      </c>
      <c r="J331" s="4">
        <f t="shared" si="26"/>
        <v>4.72</v>
      </c>
      <c r="K331" s="3">
        <v>384.22199999999998</v>
      </c>
      <c r="L331" s="3">
        <v>66.444999999999993</v>
      </c>
      <c r="M331" s="3">
        <v>246.917</v>
      </c>
      <c r="N331" s="3">
        <v>28.783000000000001</v>
      </c>
      <c r="O331" s="46">
        <f t="shared" si="27"/>
        <v>0.64264149371977664</v>
      </c>
      <c r="P331" s="23">
        <f t="shared" si="28"/>
        <v>6.7012581773203114E-2</v>
      </c>
      <c r="Q331" s="9">
        <f t="shared" si="29"/>
        <v>9.6759032786053467E-8</v>
      </c>
      <c r="R331" s="26" t="s">
        <v>675</v>
      </c>
    </row>
    <row r="332" spans="2:18">
      <c r="B332" s="3" t="s">
        <v>668</v>
      </c>
      <c r="C332" s="4" t="s">
        <v>668</v>
      </c>
      <c r="D332" s="4" t="s">
        <v>329</v>
      </c>
      <c r="E332" s="4" t="s">
        <v>209</v>
      </c>
      <c r="F332" s="4">
        <v>3260750</v>
      </c>
      <c r="G332" s="4">
        <v>3260871</v>
      </c>
      <c r="H332" s="4">
        <f t="shared" si="25"/>
        <v>121</v>
      </c>
      <c r="I332" s="4">
        <v>3</v>
      </c>
      <c r="J332" s="4">
        <f t="shared" si="26"/>
        <v>4.84</v>
      </c>
      <c r="K332" s="3">
        <v>541.70399999999995</v>
      </c>
      <c r="L332" s="3">
        <v>88.707999999999998</v>
      </c>
      <c r="M332" s="3">
        <v>348.38900000000001</v>
      </c>
      <c r="N332" s="3">
        <v>34.826999999999998</v>
      </c>
      <c r="O332" s="46">
        <f t="shared" si="27"/>
        <v>0.64313536543942829</v>
      </c>
      <c r="P332" s="23">
        <f t="shared" si="28"/>
        <v>7.1239769356316915E-2</v>
      </c>
      <c r="Q332" s="9">
        <f t="shared" si="29"/>
        <v>5.461538450379777E-7</v>
      </c>
      <c r="R332" s="26" t="s">
        <v>675</v>
      </c>
    </row>
    <row r="333" spans="2:18">
      <c r="B333" s="5" t="s">
        <v>405</v>
      </c>
      <c r="C333" s="32" t="s">
        <v>405</v>
      </c>
      <c r="D333" s="4" t="s">
        <v>344</v>
      </c>
      <c r="E333" s="4" t="s">
        <v>39</v>
      </c>
      <c r="F333" s="4">
        <v>8941385</v>
      </c>
      <c r="G333" s="4">
        <v>8941487</v>
      </c>
      <c r="H333" s="4">
        <f t="shared" si="25"/>
        <v>102</v>
      </c>
      <c r="I333" s="4">
        <v>3</v>
      </c>
      <c r="J333" s="4">
        <f t="shared" si="26"/>
        <v>4.08</v>
      </c>
      <c r="K333" s="3">
        <v>662.27800000000002</v>
      </c>
      <c r="L333" s="3">
        <v>80.382000000000005</v>
      </c>
      <c r="M333" s="3">
        <v>426.40800000000002</v>
      </c>
      <c r="N333" s="3">
        <v>47.680999999999997</v>
      </c>
      <c r="O333" s="46">
        <f t="shared" si="27"/>
        <v>0.6438504676283977</v>
      </c>
      <c r="P333" s="23">
        <f t="shared" si="28"/>
        <v>6.1346148830036404E-2</v>
      </c>
      <c r="Q333" s="9">
        <f t="shared" si="29"/>
        <v>6.4146328249137241E-9</v>
      </c>
      <c r="R333" s="26" t="s">
        <v>675</v>
      </c>
    </row>
    <row r="334" spans="2:18">
      <c r="B334" s="3" t="s">
        <v>560</v>
      </c>
      <c r="C334" s="4" t="s">
        <v>560</v>
      </c>
      <c r="D334" s="4" t="s">
        <v>327</v>
      </c>
      <c r="E334" s="4" t="s">
        <v>39</v>
      </c>
      <c r="F334" s="4">
        <v>11639554</v>
      </c>
      <c r="G334" s="4">
        <v>11639725</v>
      </c>
      <c r="H334" s="4">
        <f t="shared" si="25"/>
        <v>171</v>
      </c>
      <c r="I334" s="4">
        <v>5</v>
      </c>
      <c r="J334" s="4">
        <f t="shared" si="26"/>
        <v>6.84</v>
      </c>
      <c r="K334" s="3">
        <v>147.333</v>
      </c>
      <c r="L334" s="3">
        <v>21.181999999999999</v>
      </c>
      <c r="M334" s="3">
        <v>94.867000000000004</v>
      </c>
      <c r="N334" s="3">
        <v>12.138</v>
      </c>
      <c r="O334" s="46">
        <f t="shared" si="27"/>
        <v>0.64389512193466503</v>
      </c>
      <c r="P334" s="23">
        <f t="shared" si="28"/>
        <v>5.5420079841571539E-2</v>
      </c>
      <c r="Q334" s="9">
        <f t="shared" si="29"/>
        <v>1.3138756749242475E-10</v>
      </c>
      <c r="R334" s="26" t="s">
        <v>675</v>
      </c>
    </row>
    <row r="335" spans="2:18">
      <c r="B335" s="5" t="s">
        <v>359</v>
      </c>
      <c r="C335" s="33" t="s">
        <v>644</v>
      </c>
      <c r="D335" s="4" t="s">
        <v>332</v>
      </c>
      <c r="E335" s="4" t="s">
        <v>206</v>
      </c>
      <c r="F335" s="4">
        <v>214697</v>
      </c>
      <c r="G335" s="4">
        <v>214861</v>
      </c>
      <c r="H335" s="4">
        <f t="shared" si="25"/>
        <v>164</v>
      </c>
      <c r="I335" s="4">
        <v>3</v>
      </c>
      <c r="J335" s="4">
        <f t="shared" si="26"/>
        <v>6.56</v>
      </c>
      <c r="K335" s="3">
        <v>342.61099999999999</v>
      </c>
      <c r="L335" s="3">
        <v>49.286999999999999</v>
      </c>
      <c r="M335" s="3">
        <v>220.648</v>
      </c>
      <c r="N335" s="3">
        <v>22.271000000000001</v>
      </c>
      <c r="O335" s="46">
        <f t="shared" si="27"/>
        <v>0.64401901865380851</v>
      </c>
      <c r="P335" s="23">
        <f t="shared" si="28"/>
        <v>6.5342409648890251E-2</v>
      </c>
      <c r="Q335" s="9">
        <f t="shared" si="29"/>
        <v>5.0958933295319753E-8</v>
      </c>
      <c r="R335" s="26" t="s">
        <v>675</v>
      </c>
    </row>
    <row r="336" spans="2:18">
      <c r="B336" s="5" t="s">
        <v>777</v>
      </c>
      <c r="C336" s="32" t="s">
        <v>776</v>
      </c>
      <c r="D336" s="4" t="s">
        <v>327</v>
      </c>
      <c r="E336" s="4" t="s">
        <v>208</v>
      </c>
      <c r="F336" s="4">
        <v>8488909</v>
      </c>
      <c r="G336" s="4">
        <v>8489156</v>
      </c>
      <c r="H336" s="4">
        <f t="shared" si="25"/>
        <v>247</v>
      </c>
      <c r="I336" s="4">
        <v>8</v>
      </c>
      <c r="J336" s="4">
        <f t="shared" si="26"/>
        <v>9.8800000000000008</v>
      </c>
      <c r="K336" s="3">
        <v>1831.825</v>
      </c>
      <c r="L336" s="3">
        <v>261.98200000000003</v>
      </c>
      <c r="M336" s="3">
        <v>1180.229</v>
      </c>
      <c r="N336" s="3">
        <v>139.56</v>
      </c>
      <c r="O336" s="46">
        <f t="shared" si="27"/>
        <v>0.64429134879150574</v>
      </c>
      <c r="P336" s="23">
        <f t="shared" si="28"/>
        <v>4.2271411131562395E-2</v>
      </c>
      <c r="Q336" s="6">
        <f t="shared" si="29"/>
        <v>0</v>
      </c>
      <c r="R336" s="26" t="s">
        <v>675</v>
      </c>
    </row>
    <row r="337" spans="2:18">
      <c r="B337" s="5" t="s">
        <v>778</v>
      </c>
      <c r="C337" s="32" t="s">
        <v>776</v>
      </c>
      <c r="D337" s="4" t="s">
        <v>327</v>
      </c>
      <c r="E337" s="4" t="s">
        <v>208</v>
      </c>
      <c r="F337" s="4">
        <v>8488909</v>
      </c>
      <c r="G337" s="4">
        <v>8489156</v>
      </c>
      <c r="H337" s="4">
        <f t="shared" si="25"/>
        <v>247</v>
      </c>
      <c r="I337" s="4">
        <v>8</v>
      </c>
      <c r="J337" s="4">
        <f t="shared" si="26"/>
        <v>9.8800000000000008</v>
      </c>
      <c r="K337" s="3">
        <v>1831.825</v>
      </c>
      <c r="L337" s="3">
        <v>261.98200000000003</v>
      </c>
      <c r="M337" s="3">
        <v>1180.229</v>
      </c>
      <c r="N337" s="3">
        <v>139.56</v>
      </c>
      <c r="O337" s="46">
        <f t="shared" si="27"/>
        <v>0.64429134879150574</v>
      </c>
      <c r="P337" s="23">
        <f t="shared" si="28"/>
        <v>4.2271411131562395E-2</v>
      </c>
      <c r="Q337" s="6">
        <f t="shared" si="29"/>
        <v>0</v>
      </c>
      <c r="R337" s="26" t="s">
        <v>675</v>
      </c>
    </row>
    <row r="338" spans="2:18">
      <c r="B338" s="3" t="s">
        <v>364</v>
      </c>
      <c r="C338" s="35" t="s">
        <v>645</v>
      </c>
      <c r="D338" s="4" t="s">
        <v>329</v>
      </c>
      <c r="E338" s="4" t="s">
        <v>378</v>
      </c>
      <c r="F338" s="4">
        <v>11517064</v>
      </c>
      <c r="G338" s="4">
        <v>11517183</v>
      </c>
      <c r="H338" s="4">
        <f t="shared" si="25"/>
        <v>119</v>
      </c>
      <c r="I338" s="4">
        <v>4</v>
      </c>
      <c r="J338" s="4">
        <f t="shared" si="26"/>
        <v>4.76</v>
      </c>
      <c r="K338" s="3">
        <v>522.09699999999998</v>
      </c>
      <c r="L338" s="3">
        <v>78.126999999999995</v>
      </c>
      <c r="M338" s="3">
        <v>336.40300000000002</v>
      </c>
      <c r="N338" s="3">
        <v>45.805</v>
      </c>
      <c r="O338" s="46">
        <f t="shared" si="27"/>
        <v>0.64433045966554114</v>
      </c>
      <c r="P338" s="23">
        <f t="shared" si="28"/>
        <v>6.5179531732150187E-2</v>
      </c>
      <c r="Q338" s="9">
        <f t="shared" si="29"/>
        <v>4.8488100201637963E-8</v>
      </c>
      <c r="R338" s="26" t="s">
        <v>675</v>
      </c>
    </row>
    <row r="339" spans="2:18">
      <c r="B339" s="3" t="s">
        <v>356</v>
      </c>
      <c r="C339" s="4" t="s">
        <v>356</v>
      </c>
      <c r="D339" s="4" t="s">
        <v>327</v>
      </c>
      <c r="E339" s="10" t="s">
        <v>642</v>
      </c>
      <c r="F339" s="4">
        <v>1433016</v>
      </c>
      <c r="G339" s="4">
        <v>1433153</v>
      </c>
      <c r="H339" s="4">
        <f t="shared" si="25"/>
        <v>137</v>
      </c>
      <c r="I339" s="4">
        <v>5</v>
      </c>
      <c r="J339" s="4">
        <f t="shared" si="26"/>
        <v>5.48</v>
      </c>
      <c r="K339" s="3">
        <v>177.155</v>
      </c>
      <c r="L339" s="3">
        <v>22.577000000000002</v>
      </c>
      <c r="M339" s="3">
        <v>114.22199999999999</v>
      </c>
      <c r="N339" s="3">
        <v>16.273</v>
      </c>
      <c r="O339" s="46">
        <f t="shared" si="27"/>
        <v>0.6447574158223025</v>
      </c>
      <c r="P339" s="23">
        <f t="shared" si="28"/>
        <v>5.5117265980439457E-2</v>
      </c>
      <c r="Q339" s="9">
        <f t="shared" si="29"/>
        <v>1.1543721534224005E-10</v>
      </c>
      <c r="R339" s="26" t="s">
        <v>675</v>
      </c>
    </row>
    <row r="340" spans="2:18">
      <c r="B340" s="3" t="s">
        <v>370</v>
      </c>
      <c r="C340" s="4" t="s">
        <v>370</v>
      </c>
      <c r="D340" s="4" t="s">
        <v>339</v>
      </c>
      <c r="E340" s="4" t="s">
        <v>341</v>
      </c>
      <c r="F340" s="4">
        <v>13399528</v>
      </c>
      <c r="G340" s="4">
        <v>13399719</v>
      </c>
      <c r="H340" s="4">
        <f t="shared" si="25"/>
        <v>191</v>
      </c>
      <c r="I340" s="4">
        <v>3</v>
      </c>
      <c r="J340" s="4">
        <f t="shared" si="26"/>
        <v>7.64</v>
      </c>
      <c r="K340" s="3">
        <v>768.55499999999995</v>
      </c>
      <c r="L340" s="3">
        <v>106.989</v>
      </c>
      <c r="M340" s="3">
        <v>495.75900000000001</v>
      </c>
      <c r="N340" s="3">
        <v>51.743000000000002</v>
      </c>
      <c r="O340" s="46">
        <f t="shared" si="27"/>
        <v>0.64505337939379748</v>
      </c>
      <c r="P340" s="23">
        <f t="shared" si="28"/>
        <v>6.4797347549239256E-2</v>
      </c>
      <c r="Q340" s="9">
        <f t="shared" si="29"/>
        <v>4.3065736532454935E-8</v>
      </c>
      <c r="R340" s="26" t="s">
        <v>675</v>
      </c>
    </row>
    <row r="341" spans="2:18">
      <c r="B341" s="5" t="s">
        <v>103</v>
      </c>
      <c r="C341" s="33" t="s">
        <v>1044</v>
      </c>
      <c r="D341" s="4" t="s">
        <v>327</v>
      </c>
      <c r="E341" s="4" t="s">
        <v>205</v>
      </c>
      <c r="F341" s="4">
        <v>10724148</v>
      </c>
      <c r="G341" s="4">
        <v>10724399</v>
      </c>
      <c r="H341" s="4">
        <f t="shared" si="25"/>
        <v>251</v>
      </c>
      <c r="I341" s="4">
        <v>8</v>
      </c>
      <c r="J341" s="4">
        <f t="shared" si="26"/>
        <v>10.039999999999999</v>
      </c>
      <c r="K341" s="3">
        <v>199.22900000000001</v>
      </c>
      <c r="L341" s="3">
        <v>48.960999999999999</v>
      </c>
      <c r="M341" s="3">
        <v>128.542</v>
      </c>
      <c r="N341" s="3">
        <v>17.271000000000001</v>
      </c>
      <c r="O341" s="46">
        <f t="shared" si="27"/>
        <v>0.64519723534224427</v>
      </c>
      <c r="P341" s="23">
        <f t="shared" si="28"/>
        <v>6.3890427025809673E-2</v>
      </c>
      <c r="Q341" s="9">
        <f t="shared" si="29"/>
        <v>2.8032494991947488E-8</v>
      </c>
      <c r="R341" s="26" t="s">
        <v>674</v>
      </c>
    </row>
    <row r="342" spans="2:18">
      <c r="B342" s="5" t="s">
        <v>104</v>
      </c>
      <c r="C342" s="33" t="s">
        <v>1044</v>
      </c>
      <c r="D342" s="4" t="s">
        <v>327</v>
      </c>
      <c r="E342" s="4" t="s">
        <v>39</v>
      </c>
      <c r="F342" s="4">
        <v>10724148</v>
      </c>
      <c r="G342" s="4">
        <v>10724399</v>
      </c>
      <c r="H342" s="4">
        <f t="shared" si="25"/>
        <v>251</v>
      </c>
      <c r="I342" s="4">
        <v>8</v>
      </c>
      <c r="J342" s="4">
        <f t="shared" si="26"/>
        <v>10.039999999999999</v>
      </c>
      <c r="K342" s="3">
        <v>199.22900000000001</v>
      </c>
      <c r="L342" s="3">
        <v>48.960999999999999</v>
      </c>
      <c r="M342" s="3">
        <v>128.542</v>
      </c>
      <c r="N342" s="3">
        <v>17.271000000000001</v>
      </c>
      <c r="O342" s="46">
        <f t="shared" si="27"/>
        <v>0.64519723534224427</v>
      </c>
      <c r="P342" s="23">
        <f t="shared" si="28"/>
        <v>6.3890427025809673E-2</v>
      </c>
      <c r="Q342" s="9">
        <f t="shared" si="29"/>
        <v>2.8032494991947488E-8</v>
      </c>
      <c r="R342" s="26" t="s">
        <v>674</v>
      </c>
    </row>
    <row r="343" spans="2:18">
      <c r="B343" s="5" t="s">
        <v>773</v>
      </c>
      <c r="C343" s="33" t="s">
        <v>774</v>
      </c>
      <c r="D343" s="4" t="s">
        <v>339</v>
      </c>
      <c r="E343" s="4" t="s">
        <v>341</v>
      </c>
      <c r="F343" s="4">
        <v>8361609</v>
      </c>
      <c r="G343" s="4">
        <v>8361764</v>
      </c>
      <c r="H343" s="4">
        <f t="shared" si="25"/>
        <v>155</v>
      </c>
      <c r="I343" s="4">
        <v>5</v>
      </c>
      <c r="J343" s="4">
        <f t="shared" si="26"/>
        <v>6.2</v>
      </c>
      <c r="K343" s="3">
        <v>1246.845</v>
      </c>
      <c r="L343" s="3">
        <v>171.62700000000001</v>
      </c>
      <c r="M343" s="3">
        <v>804.86599999999999</v>
      </c>
      <c r="N343" s="3">
        <v>92.962000000000003</v>
      </c>
      <c r="O343" s="46">
        <f t="shared" si="27"/>
        <v>0.64552209777478353</v>
      </c>
      <c r="P343" s="23">
        <f t="shared" si="28"/>
        <v>5.1873231824674328E-2</v>
      </c>
      <c r="Q343" s="9">
        <f t="shared" si="29"/>
        <v>8.2842621651479931E-12</v>
      </c>
      <c r="R343" s="26" t="s">
        <v>675</v>
      </c>
    </row>
    <row r="344" spans="2:18">
      <c r="B344" s="5" t="s">
        <v>773</v>
      </c>
      <c r="C344" s="33" t="s">
        <v>774</v>
      </c>
      <c r="D344" s="4" t="s">
        <v>339</v>
      </c>
      <c r="E344" s="4" t="s">
        <v>341</v>
      </c>
      <c r="F344" s="4">
        <v>8361609</v>
      </c>
      <c r="G344" s="4">
        <v>8361764</v>
      </c>
      <c r="H344" s="4">
        <f t="shared" si="25"/>
        <v>155</v>
      </c>
      <c r="I344" s="4">
        <v>5</v>
      </c>
      <c r="J344" s="4">
        <f t="shared" si="26"/>
        <v>6.2</v>
      </c>
      <c r="K344" s="3">
        <v>1246.845</v>
      </c>
      <c r="L344" s="3">
        <v>171.62700000000001</v>
      </c>
      <c r="M344" s="3">
        <v>804.86599999999999</v>
      </c>
      <c r="N344" s="3">
        <v>92.962000000000003</v>
      </c>
      <c r="O344" s="46">
        <f t="shared" si="27"/>
        <v>0.64552209777478353</v>
      </c>
      <c r="P344" s="23">
        <f t="shared" si="28"/>
        <v>5.1873231824674328E-2</v>
      </c>
      <c r="Q344" s="9">
        <f t="shared" si="29"/>
        <v>8.2842621651479931E-12</v>
      </c>
      <c r="R344" s="26" t="s">
        <v>675</v>
      </c>
    </row>
    <row r="345" spans="2:18">
      <c r="B345" s="3" t="s">
        <v>333</v>
      </c>
      <c r="C345" s="4" t="s">
        <v>333</v>
      </c>
      <c r="D345" s="4" t="s">
        <v>329</v>
      </c>
      <c r="E345" s="4" t="s">
        <v>341</v>
      </c>
      <c r="F345" s="4">
        <v>9101539</v>
      </c>
      <c r="G345" s="4">
        <v>9101694</v>
      </c>
      <c r="H345" s="4">
        <f t="shared" ref="H345:H408" si="30">G345-F345</f>
        <v>155</v>
      </c>
      <c r="I345" s="4">
        <v>3</v>
      </c>
      <c r="J345" s="4">
        <f t="shared" ref="J345:J408" si="31">H345/25</f>
        <v>6.2</v>
      </c>
      <c r="K345" s="3">
        <v>244.38900000000001</v>
      </c>
      <c r="L345" s="3">
        <v>24.475000000000001</v>
      </c>
      <c r="M345" s="3">
        <v>157.852</v>
      </c>
      <c r="N345" s="3">
        <v>19.167000000000002</v>
      </c>
      <c r="O345" s="46">
        <f t="shared" ref="O345:O408" si="32">M345/K345</f>
        <v>0.64590468474440343</v>
      </c>
      <c r="P345" s="23">
        <f t="shared" ref="P345:P408" si="33">(M345/(SQRT(I345)*K345)*SQRT((L345/K345)^2+(N345/M345)^2))</f>
        <v>5.8694838655804792E-2</v>
      </c>
      <c r="Q345" s="9">
        <f t="shared" ref="Q345:Q408" si="34">2*(1-NORMSDIST(ABS(O345-1)/P345))</f>
        <v>1.6112424727765529E-9</v>
      </c>
      <c r="R345" s="26" t="s">
        <v>675</v>
      </c>
    </row>
    <row r="346" spans="2:18">
      <c r="B346" s="3" t="s">
        <v>121</v>
      </c>
      <c r="C346" s="35" t="s">
        <v>785</v>
      </c>
      <c r="D346" s="4" t="s">
        <v>327</v>
      </c>
      <c r="E346" s="4" t="s">
        <v>211</v>
      </c>
      <c r="F346" s="4">
        <v>14247146</v>
      </c>
      <c r="G346" s="4">
        <v>14247298</v>
      </c>
      <c r="H346" s="4">
        <f t="shared" si="30"/>
        <v>152</v>
      </c>
      <c r="I346" s="4">
        <v>5</v>
      </c>
      <c r="J346" s="4">
        <f t="shared" si="31"/>
        <v>6.08</v>
      </c>
      <c r="K346" s="3">
        <v>202.18899999999999</v>
      </c>
      <c r="L346" s="3">
        <v>29.765000000000001</v>
      </c>
      <c r="M346" s="3">
        <v>130.62200000000001</v>
      </c>
      <c r="N346" s="3">
        <v>16.341999999999999</v>
      </c>
      <c r="O346" s="46">
        <f t="shared" si="32"/>
        <v>0.64603910202830039</v>
      </c>
      <c r="P346" s="23">
        <f t="shared" si="33"/>
        <v>5.5817308939738103E-2</v>
      </c>
      <c r="Q346" s="9">
        <f t="shared" si="34"/>
        <v>2.276596688943755E-10</v>
      </c>
      <c r="R346" s="26" t="s">
        <v>675</v>
      </c>
    </row>
    <row r="347" spans="2:18">
      <c r="B347" s="3" t="s">
        <v>231</v>
      </c>
      <c r="C347" s="4" t="s">
        <v>231</v>
      </c>
      <c r="D347" s="4" t="s">
        <v>344</v>
      </c>
      <c r="E347" s="4" t="s">
        <v>341</v>
      </c>
      <c r="F347" s="4">
        <v>1184226</v>
      </c>
      <c r="G347" s="4">
        <v>1184390</v>
      </c>
      <c r="H347" s="4">
        <f t="shared" si="30"/>
        <v>164</v>
      </c>
      <c r="I347" s="4">
        <v>3</v>
      </c>
      <c r="J347" s="4">
        <f t="shared" si="31"/>
        <v>6.56</v>
      </c>
      <c r="K347" s="3">
        <v>126.685</v>
      </c>
      <c r="L347" s="3">
        <v>14.974</v>
      </c>
      <c r="M347" s="3">
        <v>81.906999999999996</v>
      </c>
      <c r="N347" s="3">
        <v>10.124000000000001</v>
      </c>
      <c r="O347" s="46">
        <f t="shared" si="32"/>
        <v>0.64654063227690728</v>
      </c>
      <c r="P347" s="23">
        <f t="shared" si="33"/>
        <v>6.3839438737228554E-2</v>
      </c>
      <c r="Q347" s="9">
        <f t="shared" si="34"/>
        <v>3.0823630758902709E-8</v>
      </c>
      <c r="R347" s="26" t="s">
        <v>675</v>
      </c>
    </row>
    <row r="348" spans="2:18">
      <c r="B348" s="3" t="s">
        <v>76</v>
      </c>
      <c r="C348" s="4" t="s">
        <v>76</v>
      </c>
      <c r="D348" s="4" t="s">
        <v>332</v>
      </c>
      <c r="E348" s="4" t="s">
        <v>211</v>
      </c>
      <c r="F348" s="4">
        <v>8345100</v>
      </c>
      <c r="G348" s="4">
        <v>8345257</v>
      </c>
      <c r="H348" s="4">
        <f t="shared" si="30"/>
        <v>157</v>
      </c>
      <c r="I348" s="4">
        <v>5</v>
      </c>
      <c r="J348" s="4">
        <f t="shared" si="31"/>
        <v>6.28</v>
      </c>
      <c r="K348" s="3">
        <v>292.31099999999998</v>
      </c>
      <c r="L348" s="3">
        <v>61.710999999999999</v>
      </c>
      <c r="M348" s="3">
        <v>189.13300000000001</v>
      </c>
      <c r="N348" s="3">
        <v>20.777999999999999</v>
      </c>
      <c r="O348" s="46">
        <f t="shared" si="32"/>
        <v>0.64702662575134029</v>
      </c>
      <c r="P348" s="23">
        <f t="shared" si="33"/>
        <v>6.8863968120521424E-2</v>
      </c>
      <c r="Q348" s="9">
        <f t="shared" si="34"/>
        <v>2.9649524968533569E-7</v>
      </c>
      <c r="R348" s="26" t="s">
        <v>675</v>
      </c>
    </row>
    <row r="349" spans="2:18">
      <c r="B349" s="3" t="s">
        <v>365</v>
      </c>
      <c r="C349" s="4" t="s">
        <v>365</v>
      </c>
      <c r="D349" s="4" t="s">
        <v>327</v>
      </c>
      <c r="E349" s="4" t="s">
        <v>39</v>
      </c>
      <c r="F349" s="4">
        <v>505509</v>
      </c>
      <c r="G349" s="4">
        <v>505608</v>
      </c>
      <c r="H349" s="4">
        <f t="shared" si="30"/>
        <v>99</v>
      </c>
      <c r="I349" s="4">
        <v>3</v>
      </c>
      <c r="J349" s="4">
        <f t="shared" si="31"/>
        <v>3.96</v>
      </c>
      <c r="K349" s="3">
        <v>253.74100000000001</v>
      </c>
      <c r="L349" s="3">
        <v>36.463999999999999</v>
      </c>
      <c r="M349" s="3">
        <v>164.40700000000001</v>
      </c>
      <c r="N349" s="3">
        <v>20.186</v>
      </c>
      <c r="O349" s="46">
        <f t="shared" si="32"/>
        <v>0.64793234045739556</v>
      </c>
      <c r="P349" s="23">
        <f t="shared" si="33"/>
        <v>7.0707190189755756E-2</v>
      </c>
      <c r="Q349" s="9">
        <f t="shared" si="34"/>
        <v>6.3836357444557734E-7</v>
      </c>
      <c r="R349" s="26" t="s">
        <v>675</v>
      </c>
    </row>
    <row r="350" spans="2:18">
      <c r="B350" s="3" t="s">
        <v>313</v>
      </c>
      <c r="C350" s="4" t="s">
        <v>313</v>
      </c>
      <c r="D350" s="4" t="s">
        <v>350</v>
      </c>
      <c r="E350" s="4" t="s">
        <v>206</v>
      </c>
      <c r="F350" s="4">
        <v>14110601</v>
      </c>
      <c r="G350" s="4">
        <v>14110705</v>
      </c>
      <c r="H350" s="4">
        <f t="shared" si="30"/>
        <v>104</v>
      </c>
      <c r="I350" s="4">
        <v>3</v>
      </c>
      <c r="J350" s="4">
        <f t="shared" si="31"/>
        <v>4.16</v>
      </c>
      <c r="K350" s="3">
        <v>192.77799999999999</v>
      </c>
      <c r="L350" s="3">
        <v>26.984999999999999</v>
      </c>
      <c r="M350" s="3">
        <v>124.96299999999999</v>
      </c>
      <c r="N350" s="3">
        <v>15.571999999999999</v>
      </c>
      <c r="O350" s="46">
        <f t="shared" si="32"/>
        <v>0.64822230752471754</v>
      </c>
      <c r="P350" s="23">
        <f t="shared" si="33"/>
        <v>7.0138610253827227E-2</v>
      </c>
      <c r="Q350" s="9">
        <f t="shared" si="34"/>
        <v>5.290556082115927E-7</v>
      </c>
      <c r="R350" s="26" t="s">
        <v>675</v>
      </c>
    </row>
    <row r="351" spans="2:18">
      <c r="B351" s="3" t="s">
        <v>915</v>
      </c>
      <c r="C351" s="4" t="s">
        <v>1073</v>
      </c>
      <c r="D351" s="4" t="s">
        <v>329</v>
      </c>
      <c r="E351" s="4" t="s">
        <v>341</v>
      </c>
      <c r="F351" s="4">
        <v>12430915</v>
      </c>
      <c r="G351" s="4">
        <v>12431036</v>
      </c>
      <c r="H351" s="4">
        <f t="shared" si="30"/>
        <v>121</v>
      </c>
      <c r="I351" s="4">
        <v>4</v>
      </c>
      <c r="J351" s="4">
        <f t="shared" si="31"/>
        <v>4.84</v>
      </c>
      <c r="K351" s="3">
        <v>223.02799999999999</v>
      </c>
      <c r="L351" s="3">
        <v>36.987000000000002</v>
      </c>
      <c r="M351" s="3">
        <v>144.59700000000001</v>
      </c>
      <c r="N351" s="3">
        <v>20.885000000000002</v>
      </c>
      <c r="O351" s="46">
        <f t="shared" si="32"/>
        <v>0.64833563498753521</v>
      </c>
      <c r="P351" s="23">
        <f t="shared" si="33"/>
        <v>7.1290903134278688E-2</v>
      </c>
      <c r="Q351" s="9">
        <f t="shared" si="34"/>
        <v>8.1055661071971485E-7</v>
      </c>
      <c r="R351" s="26" t="s">
        <v>674</v>
      </c>
    </row>
    <row r="352" spans="2:18">
      <c r="B352" s="5" t="s">
        <v>408</v>
      </c>
      <c r="C352" s="33" t="s">
        <v>1079</v>
      </c>
      <c r="D352" s="4" t="s">
        <v>329</v>
      </c>
      <c r="E352" s="4" t="s">
        <v>208</v>
      </c>
      <c r="F352" s="4">
        <v>10099977</v>
      </c>
      <c r="G352" s="4">
        <v>10100075</v>
      </c>
      <c r="H352" s="4">
        <f t="shared" si="30"/>
        <v>98</v>
      </c>
      <c r="I352" s="4">
        <v>3</v>
      </c>
      <c r="J352" s="4">
        <f t="shared" si="31"/>
        <v>3.92</v>
      </c>
      <c r="K352" s="3">
        <v>156.518</v>
      </c>
      <c r="L352" s="3">
        <v>21.513000000000002</v>
      </c>
      <c r="M352" s="3">
        <v>101.48099999999999</v>
      </c>
      <c r="N352" s="3">
        <v>12.419</v>
      </c>
      <c r="O352" s="46">
        <f t="shared" si="32"/>
        <v>0.64836632208436085</v>
      </c>
      <c r="P352" s="23">
        <f t="shared" si="33"/>
        <v>6.8889824926979051E-2</v>
      </c>
      <c r="Q352" s="9">
        <f t="shared" si="34"/>
        <v>3.3203790827940338E-7</v>
      </c>
      <c r="R352" s="26" t="s">
        <v>675</v>
      </c>
    </row>
    <row r="353" spans="2:18">
      <c r="B353" s="5" t="s">
        <v>556</v>
      </c>
      <c r="C353" s="33" t="s">
        <v>928</v>
      </c>
      <c r="D353" s="4" t="s">
        <v>327</v>
      </c>
      <c r="E353" s="4" t="s">
        <v>725</v>
      </c>
      <c r="F353" s="4">
        <v>9067326</v>
      </c>
      <c r="G353" s="4">
        <v>9067433</v>
      </c>
      <c r="H353" s="4">
        <f t="shared" si="30"/>
        <v>107</v>
      </c>
      <c r="I353" s="4">
        <v>3</v>
      </c>
      <c r="J353" s="4">
        <f t="shared" si="31"/>
        <v>4.28</v>
      </c>
      <c r="K353" s="3">
        <v>456.85199999999998</v>
      </c>
      <c r="L353" s="3">
        <v>46.860999999999997</v>
      </c>
      <c r="M353" s="3">
        <v>296.315</v>
      </c>
      <c r="N353" s="3">
        <v>31.783999999999999</v>
      </c>
      <c r="O353" s="46">
        <f t="shared" si="32"/>
        <v>0.64860173535411914</v>
      </c>
      <c r="P353" s="23">
        <f t="shared" si="33"/>
        <v>5.5576980177456194E-2</v>
      </c>
      <c r="Q353" s="9">
        <f t="shared" si="34"/>
        <v>2.5698132510854066E-10</v>
      </c>
      <c r="R353" s="26" t="s">
        <v>675</v>
      </c>
    </row>
    <row r="354" spans="2:18">
      <c r="B354" s="3" t="s">
        <v>74</v>
      </c>
      <c r="C354" s="35" t="s">
        <v>730</v>
      </c>
      <c r="D354" s="4" t="s">
        <v>339</v>
      </c>
      <c r="E354" s="4" t="s">
        <v>209</v>
      </c>
      <c r="F354" s="4">
        <v>9423372</v>
      </c>
      <c r="G354" s="4">
        <v>9423507</v>
      </c>
      <c r="H354" s="4">
        <f t="shared" si="30"/>
        <v>135</v>
      </c>
      <c r="I354" s="4">
        <v>4</v>
      </c>
      <c r="J354" s="4">
        <f t="shared" si="31"/>
        <v>5.4</v>
      </c>
      <c r="K354" s="3">
        <v>177.47200000000001</v>
      </c>
      <c r="L354" s="3">
        <v>27.189</v>
      </c>
      <c r="M354" s="3">
        <v>115.125</v>
      </c>
      <c r="N354" s="3">
        <v>12.207000000000001</v>
      </c>
      <c r="O354" s="46">
        <f t="shared" si="32"/>
        <v>0.64869387847097004</v>
      </c>
      <c r="P354" s="23">
        <f t="shared" si="33"/>
        <v>6.0431019744100291E-2</v>
      </c>
      <c r="Q354" s="9">
        <f t="shared" si="34"/>
        <v>6.1238156767728924E-9</v>
      </c>
      <c r="R354" s="26" t="s">
        <v>675</v>
      </c>
    </row>
    <row r="355" spans="2:18">
      <c r="B355" s="3" t="s">
        <v>976</v>
      </c>
      <c r="C355" s="35" t="s">
        <v>978</v>
      </c>
      <c r="D355" s="4" t="s">
        <v>350</v>
      </c>
      <c r="E355" s="4" t="s">
        <v>205</v>
      </c>
      <c r="F355" s="4">
        <v>12387756</v>
      </c>
      <c r="G355" s="4">
        <v>12387914</v>
      </c>
      <c r="H355" s="4">
        <f t="shared" si="30"/>
        <v>158</v>
      </c>
      <c r="I355" s="4">
        <v>5</v>
      </c>
      <c r="J355" s="4">
        <f t="shared" si="31"/>
        <v>6.32</v>
      </c>
      <c r="K355" s="3">
        <v>256.63299999999998</v>
      </c>
      <c r="L355" s="3">
        <v>52.377000000000002</v>
      </c>
      <c r="M355" s="3">
        <v>166.53299999999999</v>
      </c>
      <c r="N355" s="3">
        <v>20.524000000000001</v>
      </c>
      <c r="O355" s="46">
        <f t="shared" si="32"/>
        <v>0.64891498755031507</v>
      </c>
      <c r="P355" s="23">
        <f t="shared" si="33"/>
        <v>6.9189525392493845E-2</v>
      </c>
      <c r="Q355" s="9">
        <f t="shared" si="34"/>
        <v>3.8902544940988548E-7</v>
      </c>
      <c r="R355" s="26" t="s">
        <v>674</v>
      </c>
    </row>
    <row r="356" spans="2:18">
      <c r="B356" s="3" t="s">
        <v>977</v>
      </c>
      <c r="C356" s="35" t="s">
        <v>978</v>
      </c>
      <c r="D356" s="4" t="s">
        <v>350</v>
      </c>
      <c r="E356" s="4" t="s">
        <v>211</v>
      </c>
      <c r="F356" s="4">
        <v>12387756</v>
      </c>
      <c r="G356" s="4">
        <v>12387914</v>
      </c>
      <c r="H356" s="4">
        <f t="shared" si="30"/>
        <v>158</v>
      </c>
      <c r="I356" s="4">
        <v>5</v>
      </c>
      <c r="J356" s="4">
        <f t="shared" si="31"/>
        <v>6.32</v>
      </c>
      <c r="K356" s="3">
        <v>256.63299999999998</v>
      </c>
      <c r="L356" s="3">
        <v>52.377000000000002</v>
      </c>
      <c r="M356" s="3">
        <v>166.53299999999999</v>
      </c>
      <c r="N356" s="3">
        <v>20.524000000000001</v>
      </c>
      <c r="O356" s="46">
        <f t="shared" si="32"/>
        <v>0.64891498755031507</v>
      </c>
      <c r="P356" s="23">
        <f t="shared" si="33"/>
        <v>6.9189525392493845E-2</v>
      </c>
      <c r="Q356" s="9">
        <f t="shared" si="34"/>
        <v>3.8902544940988548E-7</v>
      </c>
      <c r="R356" s="26" t="s">
        <v>674</v>
      </c>
    </row>
    <row r="357" spans="2:18">
      <c r="B357" s="3" t="s">
        <v>301</v>
      </c>
      <c r="C357" s="35" t="s">
        <v>772</v>
      </c>
      <c r="D357" s="4" t="s">
        <v>350</v>
      </c>
      <c r="E357" s="4" t="s">
        <v>341</v>
      </c>
      <c r="F357" s="4">
        <v>9358154</v>
      </c>
      <c r="G357" s="4">
        <v>9358282</v>
      </c>
      <c r="H357" s="4">
        <f t="shared" si="30"/>
        <v>128</v>
      </c>
      <c r="I357" s="4">
        <v>4</v>
      </c>
      <c r="J357" s="4">
        <f t="shared" si="31"/>
        <v>5.12</v>
      </c>
      <c r="K357" s="3">
        <v>140.07</v>
      </c>
      <c r="L357" s="3">
        <v>18.71</v>
      </c>
      <c r="M357" s="3">
        <v>90.93</v>
      </c>
      <c r="N357" s="3">
        <v>10.084</v>
      </c>
      <c r="O357" s="46">
        <f t="shared" si="32"/>
        <v>0.64917541229385312</v>
      </c>
      <c r="P357" s="23">
        <f t="shared" si="33"/>
        <v>5.6352241867855507E-2</v>
      </c>
      <c r="Q357" s="9">
        <f t="shared" si="34"/>
        <v>4.7982129380841343E-10</v>
      </c>
      <c r="R357" s="26" t="s">
        <v>675</v>
      </c>
    </row>
    <row r="358" spans="2:18">
      <c r="B358" s="5" t="s">
        <v>114</v>
      </c>
      <c r="C358" s="33" t="s">
        <v>780</v>
      </c>
      <c r="D358" s="4" t="s">
        <v>327</v>
      </c>
      <c r="E358" s="4" t="s">
        <v>208</v>
      </c>
      <c r="F358" s="4">
        <v>6516723</v>
      </c>
      <c r="G358" s="4">
        <v>6516826</v>
      </c>
      <c r="H358" s="4">
        <f t="shared" si="30"/>
        <v>103</v>
      </c>
      <c r="I358" s="4">
        <v>3</v>
      </c>
      <c r="J358" s="4">
        <f t="shared" si="31"/>
        <v>4.12</v>
      </c>
      <c r="K358" s="3">
        <v>865.24099999999999</v>
      </c>
      <c r="L358" s="3">
        <v>96.593000000000004</v>
      </c>
      <c r="M358" s="3">
        <v>561.77800000000002</v>
      </c>
      <c r="N358" s="3">
        <v>57.201000000000001</v>
      </c>
      <c r="O358" s="46">
        <f t="shared" si="32"/>
        <v>0.6492734394232359</v>
      </c>
      <c r="P358" s="23">
        <f t="shared" si="33"/>
        <v>5.6640108798607577E-2</v>
      </c>
      <c r="Q358" s="9">
        <f t="shared" si="34"/>
        <v>5.9332339041873183E-10</v>
      </c>
      <c r="R358" s="26" t="s">
        <v>675</v>
      </c>
    </row>
    <row r="359" spans="2:18">
      <c r="B359" s="3" t="s">
        <v>414</v>
      </c>
      <c r="C359" s="35" t="s">
        <v>1081</v>
      </c>
      <c r="D359" s="4" t="s">
        <v>350</v>
      </c>
      <c r="E359" s="4" t="s">
        <v>206</v>
      </c>
      <c r="F359" s="4">
        <v>6818920</v>
      </c>
      <c r="G359" s="4">
        <v>6819120</v>
      </c>
      <c r="H359" s="4">
        <f t="shared" si="30"/>
        <v>200</v>
      </c>
      <c r="I359" s="4">
        <v>4</v>
      </c>
      <c r="J359" s="4">
        <f t="shared" si="31"/>
        <v>8</v>
      </c>
      <c r="K359" s="3">
        <v>160.34700000000001</v>
      </c>
      <c r="L359" s="3">
        <v>17.274999999999999</v>
      </c>
      <c r="M359" s="3">
        <v>104.333</v>
      </c>
      <c r="N359" s="3">
        <v>11.914999999999999</v>
      </c>
      <c r="O359" s="46">
        <f t="shared" si="32"/>
        <v>0.65067010920067103</v>
      </c>
      <c r="P359" s="23">
        <f t="shared" si="33"/>
        <v>5.1077465653787769E-2</v>
      </c>
      <c r="Q359" s="9">
        <f t="shared" si="34"/>
        <v>7.9627415772165477E-12</v>
      </c>
      <c r="R359" s="26" t="s">
        <v>675</v>
      </c>
    </row>
    <row r="360" spans="2:18">
      <c r="B360" s="3" t="s">
        <v>272</v>
      </c>
      <c r="C360" s="4" t="s">
        <v>272</v>
      </c>
      <c r="D360" s="4" t="s">
        <v>344</v>
      </c>
      <c r="E360" s="4" t="s">
        <v>206</v>
      </c>
      <c r="F360" s="4">
        <v>3338101</v>
      </c>
      <c r="G360" s="4">
        <v>3338255</v>
      </c>
      <c r="H360" s="4">
        <f t="shared" si="30"/>
        <v>154</v>
      </c>
      <c r="I360" s="4">
        <v>4</v>
      </c>
      <c r="J360" s="4">
        <f t="shared" si="31"/>
        <v>6.16</v>
      </c>
      <c r="K360" s="3">
        <v>229.13900000000001</v>
      </c>
      <c r="L360" s="3">
        <v>27.645</v>
      </c>
      <c r="M360" s="3">
        <v>149.208</v>
      </c>
      <c r="N360" s="3">
        <v>24.347000000000001</v>
      </c>
      <c r="O360" s="46">
        <f t="shared" si="32"/>
        <v>0.65116806829042628</v>
      </c>
      <c r="P360" s="23">
        <f t="shared" si="33"/>
        <v>6.6071755780560695E-2</v>
      </c>
      <c r="Q360" s="9">
        <f t="shared" si="34"/>
        <v>1.2947166116994424E-7</v>
      </c>
      <c r="R360" s="26" t="s">
        <v>675</v>
      </c>
    </row>
    <row r="361" spans="2:18">
      <c r="B361" s="5" t="s">
        <v>959</v>
      </c>
      <c r="C361" s="33" t="s">
        <v>958</v>
      </c>
      <c r="D361" s="4" t="s">
        <v>327</v>
      </c>
      <c r="E361" s="4" t="s">
        <v>341</v>
      </c>
      <c r="F361" s="4">
        <v>4482155</v>
      </c>
      <c r="G361" s="4">
        <v>4482422</v>
      </c>
      <c r="H361" s="4">
        <f t="shared" si="30"/>
        <v>267</v>
      </c>
      <c r="I361" s="4">
        <v>9</v>
      </c>
      <c r="J361" s="4">
        <f t="shared" si="31"/>
        <v>10.68</v>
      </c>
      <c r="K361" s="3">
        <v>488.16</v>
      </c>
      <c r="L361" s="3">
        <v>58.848999999999997</v>
      </c>
      <c r="M361" s="3">
        <v>317.95</v>
      </c>
      <c r="N361" s="3">
        <v>37.103999999999999</v>
      </c>
      <c r="O361" s="46">
        <f t="shared" si="32"/>
        <v>0.65132333661094721</v>
      </c>
      <c r="P361" s="23">
        <f t="shared" si="33"/>
        <v>3.6427087528589586E-2</v>
      </c>
      <c r="Q361" s="6">
        <f t="shared" si="34"/>
        <v>0</v>
      </c>
      <c r="R361" s="26" t="s">
        <v>674</v>
      </c>
    </row>
    <row r="362" spans="2:18">
      <c r="B362" s="5" t="s">
        <v>741</v>
      </c>
      <c r="C362" s="32" t="s">
        <v>1091</v>
      </c>
      <c r="D362" s="4" t="s">
        <v>339</v>
      </c>
      <c r="E362" s="4" t="s">
        <v>39</v>
      </c>
      <c r="F362" s="4">
        <v>7286569</v>
      </c>
      <c r="G362" s="4">
        <v>7286688</v>
      </c>
      <c r="H362" s="4">
        <f t="shared" si="30"/>
        <v>119</v>
      </c>
      <c r="I362" s="4">
        <v>3</v>
      </c>
      <c r="J362" s="4">
        <f t="shared" si="31"/>
        <v>4.76</v>
      </c>
      <c r="K362" s="3">
        <v>138.53700000000001</v>
      </c>
      <c r="L362" s="3">
        <v>19.462</v>
      </c>
      <c r="M362" s="3">
        <v>90.259</v>
      </c>
      <c r="N362" s="3">
        <v>11.462999999999999</v>
      </c>
      <c r="O362" s="46">
        <f t="shared" si="32"/>
        <v>0.65151547961916312</v>
      </c>
      <c r="P362" s="23">
        <f t="shared" si="33"/>
        <v>7.1235588506307984E-2</v>
      </c>
      <c r="Q362" s="9">
        <f t="shared" si="34"/>
        <v>9.9816292298271492E-7</v>
      </c>
      <c r="R362" s="26" t="s">
        <v>674</v>
      </c>
    </row>
    <row r="363" spans="2:18">
      <c r="B363" s="5" t="s">
        <v>742</v>
      </c>
      <c r="C363" s="32" t="s">
        <v>1091</v>
      </c>
      <c r="D363" s="4" t="s">
        <v>339</v>
      </c>
      <c r="E363" s="4" t="s">
        <v>341</v>
      </c>
      <c r="F363" s="4">
        <v>7286569</v>
      </c>
      <c r="G363" s="4">
        <v>7286688</v>
      </c>
      <c r="H363" s="4">
        <f t="shared" si="30"/>
        <v>119</v>
      </c>
      <c r="I363" s="4">
        <v>3</v>
      </c>
      <c r="J363" s="4">
        <f t="shared" si="31"/>
        <v>4.76</v>
      </c>
      <c r="K363" s="3">
        <v>138.53700000000001</v>
      </c>
      <c r="L363" s="3">
        <v>19.462</v>
      </c>
      <c r="M363" s="3">
        <v>90.259</v>
      </c>
      <c r="N363" s="3">
        <v>11.462999999999999</v>
      </c>
      <c r="O363" s="46">
        <f t="shared" si="32"/>
        <v>0.65151547961916312</v>
      </c>
      <c r="P363" s="23">
        <f t="shared" si="33"/>
        <v>7.1235588506307984E-2</v>
      </c>
      <c r="Q363" s="9">
        <f t="shared" si="34"/>
        <v>9.9816292298271492E-7</v>
      </c>
      <c r="R363" s="26" t="s">
        <v>674</v>
      </c>
    </row>
    <row r="364" spans="2:18">
      <c r="B364" s="5" t="s">
        <v>68</v>
      </c>
      <c r="C364" s="33" t="s">
        <v>995</v>
      </c>
      <c r="D364" s="4" t="s">
        <v>332</v>
      </c>
      <c r="E364" s="4" t="s">
        <v>863</v>
      </c>
      <c r="F364" s="4">
        <v>11023030</v>
      </c>
      <c r="G364" s="4">
        <v>11023312</v>
      </c>
      <c r="H364" s="4">
        <f t="shared" si="30"/>
        <v>282</v>
      </c>
      <c r="I364" s="4">
        <v>10</v>
      </c>
      <c r="J364" s="4">
        <f t="shared" si="31"/>
        <v>11.28</v>
      </c>
      <c r="K364" s="3">
        <v>199.47200000000001</v>
      </c>
      <c r="L364" s="3">
        <v>43.164000000000001</v>
      </c>
      <c r="M364" s="3">
        <v>130</v>
      </c>
      <c r="N364" s="3">
        <v>17.933</v>
      </c>
      <c r="O364" s="46">
        <f t="shared" si="32"/>
        <v>0.65172054223149112</v>
      </c>
      <c r="P364" s="23">
        <f t="shared" si="33"/>
        <v>5.2887563457372368E-2</v>
      </c>
      <c r="Q364" s="9">
        <f t="shared" si="34"/>
        <v>4.5402570592045777E-11</v>
      </c>
      <c r="R364" s="26" t="s">
        <v>674</v>
      </c>
    </row>
    <row r="365" spans="2:18">
      <c r="B365" s="5" t="s">
        <v>69</v>
      </c>
      <c r="C365" s="33" t="s">
        <v>995</v>
      </c>
      <c r="D365" s="4" t="s">
        <v>332</v>
      </c>
      <c r="E365" s="4" t="s">
        <v>845</v>
      </c>
      <c r="F365" s="4">
        <v>11023030</v>
      </c>
      <c r="G365" s="4">
        <v>11023312</v>
      </c>
      <c r="H365" s="4">
        <f t="shared" si="30"/>
        <v>282</v>
      </c>
      <c r="I365" s="4">
        <v>10</v>
      </c>
      <c r="J365" s="4">
        <f t="shared" si="31"/>
        <v>11.28</v>
      </c>
      <c r="K365" s="3">
        <v>199.47200000000001</v>
      </c>
      <c r="L365" s="3">
        <v>43.164000000000001</v>
      </c>
      <c r="M365" s="3">
        <v>130</v>
      </c>
      <c r="N365" s="3">
        <v>17.933</v>
      </c>
      <c r="O365" s="46">
        <f t="shared" si="32"/>
        <v>0.65172054223149112</v>
      </c>
      <c r="P365" s="23">
        <f t="shared" si="33"/>
        <v>5.2887563457372368E-2</v>
      </c>
      <c r="Q365" s="9">
        <f t="shared" si="34"/>
        <v>4.5402570592045777E-11</v>
      </c>
      <c r="R365" s="26" t="s">
        <v>674</v>
      </c>
    </row>
    <row r="366" spans="2:18">
      <c r="B366" s="5" t="s">
        <v>3</v>
      </c>
      <c r="C366" s="32" t="s">
        <v>3</v>
      </c>
      <c r="D366" s="4" t="s">
        <v>332</v>
      </c>
      <c r="E366" s="4" t="s">
        <v>206</v>
      </c>
      <c r="F366" s="4">
        <v>12283492</v>
      </c>
      <c r="G366" s="4">
        <v>12283772</v>
      </c>
      <c r="H366" s="4">
        <f t="shared" si="30"/>
        <v>280</v>
      </c>
      <c r="I366" s="4">
        <v>10</v>
      </c>
      <c r="J366" s="4">
        <f t="shared" si="31"/>
        <v>11.2</v>
      </c>
      <c r="K366" s="3">
        <v>1487.039</v>
      </c>
      <c r="L366" s="3">
        <v>173.64699999999999</v>
      </c>
      <c r="M366" s="3">
        <v>969.25</v>
      </c>
      <c r="N366" s="3">
        <v>96.046999999999997</v>
      </c>
      <c r="O366" s="46">
        <f t="shared" si="32"/>
        <v>0.65179864146132016</v>
      </c>
      <c r="P366" s="23">
        <f t="shared" si="33"/>
        <v>3.1567341918631281E-2</v>
      </c>
      <c r="Q366" s="6">
        <f t="shared" si="34"/>
        <v>0</v>
      </c>
      <c r="R366" s="26" t="s">
        <v>675</v>
      </c>
    </row>
    <row r="367" spans="2:18">
      <c r="B367" s="3" t="s">
        <v>31</v>
      </c>
      <c r="C367" s="4" t="s">
        <v>31</v>
      </c>
      <c r="D367" s="4" t="s">
        <v>327</v>
      </c>
      <c r="E367" s="4" t="s">
        <v>341</v>
      </c>
      <c r="F367" s="4">
        <v>11275547</v>
      </c>
      <c r="G367" s="4">
        <v>11275635</v>
      </c>
      <c r="H367" s="4">
        <f t="shared" si="30"/>
        <v>88</v>
      </c>
      <c r="I367" s="4">
        <v>3</v>
      </c>
      <c r="J367" s="4">
        <f t="shared" si="31"/>
        <v>3.52</v>
      </c>
      <c r="K367" s="3">
        <v>405.55599999999998</v>
      </c>
      <c r="L367" s="3">
        <v>47.622999999999998</v>
      </c>
      <c r="M367" s="3">
        <v>264.40699999999998</v>
      </c>
      <c r="N367" s="3">
        <v>32.061</v>
      </c>
      <c r="O367" s="46">
        <f t="shared" si="32"/>
        <v>0.65196175127479306</v>
      </c>
      <c r="P367" s="23">
        <f t="shared" si="33"/>
        <v>6.3536504625553811E-2</v>
      </c>
      <c r="Q367" s="9">
        <f t="shared" si="34"/>
        <v>4.3072370337071675E-8</v>
      </c>
      <c r="R367" s="26" t="s">
        <v>675</v>
      </c>
    </row>
    <row r="368" spans="2:18">
      <c r="B368" s="5" t="s">
        <v>70</v>
      </c>
      <c r="C368" s="33" t="s">
        <v>998</v>
      </c>
      <c r="D368" s="4" t="s">
        <v>350</v>
      </c>
      <c r="E368" s="4" t="s">
        <v>205</v>
      </c>
      <c r="F368" s="4">
        <v>11440746</v>
      </c>
      <c r="G368" s="4">
        <v>11440915</v>
      </c>
      <c r="H368" s="4">
        <f t="shared" si="30"/>
        <v>169</v>
      </c>
      <c r="I368" s="4">
        <v>5</v>
      </c>
      <c r="J368" s="4">
        <f t="shared" si="31"/>
        <v>6.76</v>
      </c>
      <c r="K368" s="3">
        <v>279.98899999999998</v>
      </c>
      <c r="L368" s="3">
        <v>34.683</v>
      </c>
      <c r="M368" s="3">
        <v>182.63300000000001</v>
      </c>
      <c r="N368" s="3">
        <v>19.422000000000001</v>
      </c>
      <c r="O368" s="46">
        <f t="shared" si="32"/>
        <v>0.652286339820493</v>
      </c>
      <c r="P368" s="23">
        <f t="shared" si="33"/>
        <v>4.7624574842632793E-2</v>
      </c>
      <c r="Q368" s="9">
        <f t="shared" si="34"/>
        <v>2.8532731732866523E-13</v>
      </c>
      <c r="R368" s="26" t="s">
        <v>674</v>
      </c>
    </row>
    <row r="369" spans="2:18">
      <c r="B369" s="5" t="s">
        <v>71</v>
      </c>
      <c r="C369" s="33" t="s">
        <v>998</v>
      </c>
      <c r="D369" s="4" t="s">
        <v>350</v>
      </c>
      <c r="E369" s="4" t="s">
        <v>205</v>
      </c>
      <c r="F369" s="4">
        <v>11440746</v>
      </c>
      <c r="G369" s="4">
        <v>11440931</v>
      </c>
      <c r="H369" s="4">
        <f t="shared" si="30"/>
        <v>185</v>
      </c>
      <c r="I369" s="4">
        <v>5</v>
      </c>
      <c r="J369" s="4">
        <f t="shared" si="31"/>
        <v>7.4</v>
      </c>
      <c r="K369" s="3">
        <v>279.98899999999998</v>
      </c>
      <c r="L369" s="3">
        <v>34.683</v>
      </c>
      <c r="M369" s="3">
        <v>182.63300000000001</v>
      </c>
      <c r="N369" s="3">
        <v>19.422000000000001</v>
      </c>
      <c r="O369" s="46">
        <f t="shared" si="32"/>
        <v>0.652286339820493</v>
      </c>
      <c r="P369" s="23">
        <f t="shared" si="33"/>
        <v>4.7624574842632793E-2</v>
      </c>
      <c r="Q369" s="9">
        <f t="shared" si="34"/>
        <v>2.8532731732866523E-13</v>
      </c>
      <c r="R369" s="26" t="s">
        <v>674</v>
      </c>
    </row>
    <row r="370" spans="2:18">
      <c r="B370" s="3" t="s">
        <v>384</v>
      </c>
      <c r="C370" s="35" t="s">
        <v>739</v>
      </c>
      <c r="D370" s="4" t="s">
        <v>329</v>
      </c>
      <c r="E370" s="4" t="s">
        <v>211</v>
      </c>
      <c r="F370" s="4">
        <v>787462</v>
      </c>
      <c r="G370" s="4">
        <v>787595</v>
      </c>
      <c r="H370" s="4">
        <f t="shared" si="30"/>
        <v>133</v>
      </c>
      <c r="I370" s="4">
        <v>3</v>
      </c>
      <c r="J370" s="4">
        <f t="shared" si="31"/>
        <v>5.32</v>
      </c>
      <c r="K370" s="3">
        <v>208.22200000000001</v>
      </c>
      <c r="L370" s="3">
        <v>27.033999999999999</v>
      </c>
      <c r="M370" s="3">
        <v>135.88900000000001</v>
      </c>
      <c r="N370" s="3">
        <v>16.018999999999998</v>
      </c>
      <c r="O370" s="46">
        <f t="shared" si="32"/>
        <v>0.65261595796793814</v>
      </c>
      <c r="P370" s="23">
        <f t="shared" si="33"/>
        <v>6.6075441163628401E-2</v>
      </c>
      <c r="Q370" s="9">
        <f t="shared" si="34"/>
        <v>1.4611810250642066E-7</v>
      </c>
      <c r="R370" s="26" t="s">
        <v>675</v>
      </c>
    </row>
    <row r="371" spans="2:18">
      <c r="B371" s="5" t="s">
        <v>357</v>
      </c>
      <c r="C371" s="33" t="s">
        <v>643</v>
      </c>
      <c r="D371" s="4" t="s">
        <v>339</v>
      </c>
      <c r="E371" s="4" t="s">
        <v>205</v>
      </c>
      <c r="F371" s="4">
        <v>15524678</v>
      </c>
      <c r="G371" s="4">
        <v>15524798</v>
      </c>
      <c r="H371" s="4">
        <f t="shared" si="30"/>
        <v>120</v>
      </c>
      <c r="I371" s="4">
        <v>3</v>
      </c>
      <c r="J371" s="4">
        <f t="shared" si="31"/>
        <v>4.8</v>
      </c>
      <c r="K371" s="3">
        <v>277.44499999999999</v>
      </c>
      <c r="L371" s="3">
        <v>33.094999999999999</v>
      </c>
      <c r="M371" s="3">
        <v>181.09299999999999</v>
      </c>
      <c r="N371" s="3">
        <v>18.216999999999999</v>
      </c>
      <c r="O371" s="46">
        <f t="shared" si="32"/>
        <v>0.65271675467209711</v>
      </c>
      <c r="P371" s="23">
        <f t="shared" si="33"/>
        <v>5.8802723484152566E-2</v>
      </c>
      <c r="Q371" s="9">
        <f t="shared" si="34"/>
        <v>3.5071796578023395E-9</v>
      </c>
      <c r="R371" s="26" t="s">
        <v>674</v>
      </c>
    </row>
    <row r="372" spans="2:18">
      <c r="B372" s="5" t="s">
        <v>358</v>
      </c>
      <c r="C372" s="33" t="s">
        <v>643</v>
      </c>
      <c r="D372" s="4" t="s">
        <v>339</v>
      </c>
      <c r="E372" s="4" t="s">
        <v>205</v>
      </c>
      <c r="F372" s="4">
        <v>15524678</v>
      </c>
      <c r="G372" s="4">
        <v>15524798</v>
      </c>
      <c r="H372" s="4">
        <f t="shared" si="30"/>
        <v>120</v>
      </c>
      <c r="I372" s="4">
        <v>3</v>
      </c>
      <c r="J372" s="4">
        <f t="shared" si="31"/>
        <v>4.8</v>
      </c>
      <c r="K372" s="3">
        <v>277.44499999999999</v>
      </c>
      <c r="L372" s="3">
        <v>33.094999999999999</v>
      </c>
      <c r="M372" s="3">
        <v>181.09299999999999</v>
      </c>
      <c r="N372" s="3">
        <v>18.216999999999999</v>
      </c>
      <c r="O372" s="46">
        <f t="shared" si="32"/>
        <v>0.65271675467209711</v>
      </c>
      <c r="P372" s="23">
        <f t="shared" si="33"/>
        <v>5.8802723484152566E-2</v>
      </c>
      <c r="Q372" s="9">
        <f t="shared" si="34"/>
        <v>3.5071796578023395E-9</v>
      </c>
      <c r="R372" s="26" t="s">
        <v>674</v>
      </c>
    </row>
    <row r="373" spans="2:18">
      <c r="B373" s="3" t="s">
        <v>391</v>
      </c>
      <c r="C373" s="4" t="s">
        <v>391</v>
      </c>
      <c r="D373" s="4" t="s">
        <v>332</v>
      </c>
      <c r="E373" s="4" t="s">
        <v>725</v>
      </c>
      <c r="F373" s="4">
        <v>10308223</v>
      </c>
      <c r="G373" s="4">
        <v>10308353</v>
      </c>
      <c r="H373" s="4">
        <f t="shared" si="30"/>
        <v>130</v>
      </c>
      <c r="I373" s="4">
        <v>4</v>
      </c>
      <c r="J373" s="4">
        <f t="shared" si="31"/>
        <v>5.2</v>
      </c>
      <c r="K373" s="3">
        <v>145.5</v>
      </c>
      <c r="L373" s="3">
        <v>23.099</v>
      </c>
      <c r="M373" s="3">
        <v>95.013999999999996</v>
      </c>
      <c r="N373" s="3">
        <v>12.45</v>
      </c>
      <c r="O373" s="46">
        <f t="shared" si="32"/>
        <v>0.65301718213058413</v>
      </c>
      <c r="P373" s="23">
        <f t="shared" si="33"/>
        <v>6.7210985100545101E-2</v>
      </c>
      <c r="Q373" s="9">
        <f t="shared" si="34"/>
        <v>2.4355507988182978E-7</v>
      </c>
      <c r="R373" s="26" t="s">
        <v>675</v>
      </c>
    </row>
    <row r="374" spans="2:18">
      <c r="B374" s="5" t="s">
        <v>237</v>
      </c>
      <c r="C374" s="32" t="s">
        <v>237</v>
      </c>
      <c r="D374" s="4" t="s">
        <v>350</v>
      </c>
      <c r="E374" s="4" t="s">
        <v>341</v>
      </c>
      <c r="F374" s="4">
        <v>10551316</v>
      </c>
      <c r="G374" s="4">
        <v>10551429</v>
      </c>
      <c r="H374" s="4">
        <f t="shared" si="30"/>
        <v>113</v>
      </c>
      <c r="I374" s="4">
        <v>3</v>
      </c>
      <c r="J374" s="4">
        <f t="shared" si="31"/>
        <v>4.5199999999999996</v>
      </c>
      <c r="K374" s="3">
        <v>136.96299999999999</v>
      </c>
      <c r="L374" s="3">
        <v>16.084</v>
      </c>
      <c r="M374" s="3">
        <v>89.444999999999993</v>
      </c>
      <c r="N374" s="3">
        <v>11.135</v>
      </c>
      <c r="O374" s="46">
        <f t="shared" si="32"/>
        <v>0.65305958543548259</v>
      </c>
      <c r="P374" s="23">
        <f t="shared" si="33"/>
        <v>6.4526658660317995E-2</v>
      </c>
      <c r="Q374" s="9">
        <f t="shared" si="34"/>
        <v>7.586388472979877E-8</v>
      </c>
      <c r="R374" s="26" t="s">
        <v>675</v>
      </c>
    </row>
    <row r="375" spans="2:18">
      <c r="B375" s="3" t="s">
        <v>438</v>
      </c>
      <c r="C375" s="35" t="s">
        <v>951</v>
      </c>
      <c r="D375" s="4" t="s">
        <v>350</v>
      </c>
      <c r="E375" s="4" t="s">
        <v>39</v>
      </c>
      <c r="F375" s="4">
        <v>4113257</v>
      </c>
      <c r="G375" s="4">
        <v>4113398</v>
      </c>
      <c r="H375" s="4">
        <f t="shared" si="30"/>
        <v>141</v>
      </c>
      <c r="I375" s="4">
        <v>5</v>
      </c>
      <c r="J375" s="4">
        <f t="shared" si="31"/>
        <v>5.64</v>
      </c>
      <c r="K375" s="3">
        <v>162.767</v>
      </c>
      <c r="L375" s="3">
        <v>23.164000000000001</v>
      </c>
      <c r="M375" s="3">
        <v>106.322</v>
      </c>
      <c r="N375" s="3">
        <v>12.391999999999999</v>
      </c>
      <c r="O375" s="46">
        <f t="shared" si="32"/>
        <v>0.65321594672138705</v>
      </c>
      <c r="P375" s="23">
        <f t="shared" si="33"/>
        <v>5.373669926142894E-2</v>
      </c>
      <c r="Q375" s="9">
        <f t="shared" si="34"/>
        <v>1.0937295513713252E-10</v>
      </c>
      <c r="R375" s="26" t="s">
        <v>675</v>
      </c>
    </row>
    <row r="376" spans="2:18">
      <c r="B376" s="5" t="s">
        <v>991</v>
      </c>
      <c r="C376" s="32" t="s">
        <v>991</v>
      </c>
      <c r="D376" s="4" t="s">
        <v>327</v>
      </c>
      <c r="E376" s="4" t="s">
        <v>39</v>
      </c>
      <c r="F376" s="4">
        <v>5513292</v>
      </c>
      <c r="G376" s="4">
        <v>5513530</v>
      </c>
      <c r="H376" s="4">
        <f t="shared" si="30"/>
        <v>238</v>
      </c>
      <c r="I376" s="4">
        <v>8</v>
      </c>
      <c r="J376" s="4">
        <f t="shared" si="31"/>
        <v>9.52</v>
      </c>
      <c r="K376" s="3">
        <v>496.61099999999999</v>
      </c>
      <c r="L376" s="3">
        <v>54.372999999999998</v>
      </c>
      <c r="M376" s="3">
        <v>324.68</v>
      </c>
      <c r="N376" s="3">
        <v>37.225000000000001</v>
      </c>
      <c r="O376" s="46">
        <f t="shared" si="32"/>
        <v>0.65379139809629672</v>
      </c>
      <c r="P376" s="23">
        <f t="shared" si="33"/>
        <v>3.664483155054795E-2</v>
      </c>
      <c r="Q376" s="6">
        <f t="shared" si="34"/>
        <v>0</v>
      </c>
      <c r="R376" s="26" t="s">
        <v>675</v>
      </c>
    </row>
    <row r="377" spans="2:18">
      <c r="B377" s="3" t="s">
        <v>243</v>
      </c>
      <c r="C377" s="35" t="s">
        <v>756</v>
      </c>
      <c r="D377" s="4" t="s">
        <v>350</v>
      </c>
      <c r="E377" s="4" t="s">
        <v>206</v>
      </c>
      <c r="F377" s="4">
        <v>17065397</v>
      </c>
      <c r="G377" s="4">
        <v>17065581</v>
      </c>
      <c r="H377" s="4">
        <f t="shared" si="30"/>
        <v>184</v>
      </c>
      <c r="I377" s="4">
        <v>6</v>
      </c>
      <c r="J377" s="4">
        <f t="shared" si="31"/>
        <v>7.36</v>
      </c>
      <c r="K377" s="3">
        <v>203.52799999999999</v>
      </c>
      <c r="L377" s="3">
        <v>28.626000000000001</v>
      </c>
      <c r="M377" s="3">
        <v>133.083</v>
      </c>
      <c r="N377" s="3">
        <v>14.561</v>
      </c>
      <c r="O377" s="46">
        <f t="shared" si="32"/>
        <v>0.6538805471483039</v>
      </c>
      <c r="P377" s="23">
        <f t="shared" si="33"/>
        <v>4.7568267206659728E-2</v>
      </c>
      <c r="Q377" s="9">
        <f t="shared" si="34"/>
        <v>3.432809592140984E-13</v>
      </c>
      <c r="R377" s="26" t="s">
        <v>675</v>
      </c>
    </row>
    <row r="378" spans="2:18">
      <c r="B378" s="3" t="s">
        <v>138</v>
      </c>
      <c r="C378" s="35" t="s">
        <v>1020</v>
      </c>
      <c r="D378" s="4" t="s">
        <v>332</v>
      </c>
      <c r="E378" s="4" t="s">
        <v>721</v>
      </c>
      <c r="F378" s="4">
        <v>11539931</v>
      </c>
      <c r="G378" s="4">
        <v>11540075</v>
      </c>
      <c r="H378" s="4">
        <f t="shared" si="30"/>
        <v>144</v>
      </c>
      <c r="I378" s="4">
        <v>5</v>
      </c>
      <c r="J378" s="4">
        <f t="shared" si="31"/>
        <v>5.76</v>
      </c>
      <c r="K378" s="3">
        <v>290.767</v>
      </c>
      <c r="L378" s="3">
        <v>49.277999999999999</v>
      </c>
      <c r="M378" s="3">
        <v>190.233</v>
      </c>
      <c r="N378" s="3">
        <v>19.497</v>
      </c>
      <c r="O378" s="46">
        <f t="shared" si="32"/>
        <v>0.65424549553422506</v>
      </c>
      <c r="P378" s="23">
        <f t="shared" si="33"/>
        <v>5.7948797728071808E-2</v>
      </c>
      <c r="Q378" s="9">
        <f t="shared" si="34"/>
        <v>2.4231980866318281E-9</v>
      </c>
      <c r="R378" s="26" t="s">
        <v>675</v>
      </c>
    </row>
    <row r="379" spans="2:18">
      <c r="B379" s="5" t="s">
        <v>267</v>
      </c>
      <c r="C379" s="32" t="s">
        <v>267</v>
      </c>
      <c r="D379" s="4" t="s">
        <v>332</v>
      </c>
      <c r="E379" s="4" t="s">
        <v>341</v>
      </c>
      <c r="F379" s="4">
        <v>4408757</v>
      </c>
      <c r="G379" s="4">
        <v>4408875</v>
      </c>
      <c r="H379" s="4">
        <f t="shared" si="30"/>
        <v>118</v>
      </c>
      <c r="I379" s="4">
        <v>4</v>
      </c>
      <c r="J379" s="4">
        <f t="shared" si="31"/>
        <v>4.72</v>
      </c>
      <c r="K379" s="3">
        <v>141.666</v>
      </c>
      <c r="L379" s="3">
        <v>18.475999999999999</v>
      </c>
      <c r="M379" s="3">
        <v>92.707999999999998</v>
      </c>
      <c r="N379" s="3">
        <v>10.624000000000001</v>
      </c>
      <c r="O379" s="46">
        <f t="shared" si="32"/>
        <v>0.65441249135290047</v>
      </c>
      <c r="P379" s="23">
        <f t="shared" si="33"/>
        <v>5.6807336331749482E-2</v>
      </c>
      <c r="Q379" s="9">
        <f t="shared" si="34"/>
        <v>1.1758591877963909E-9</v>
      </c>
      <c r="R379" s="26" t="s">
        <v>675</v>
      </c>
    </row>
    <row r="380" spans="2:18">
      <c r="B380" s="3" t="s">
        <v>122</v>
      </c>
      <c r="C380" s="35" t="s">
        <v>786</v>
      </c>
      <c r="D380" s="4" t="s">
        <v>332</v>
      </c>
      <c r="E380" s="4" t="s">
        <v>206</v>
      </c>
      <c r="F380" s="4">
        <v>8981477</v>
      </c>
      <c r="G380" s="4">
        <v>8981577</v>
      </c>
      <c r="H380" s="4">
        <f t="shared" si="30"/>
        <v>100</v>
      </c>
      <c r="I380" s="4">
        <v>3</v>
      </c>
      <c r="J380" s="4">
        <f t="shared" si="31"/>
        <v>4</v>
      </c>
      <c r="K380" s="3">
        <v>151</v>
      </c>
      <c r="L380" s="3">
        <v>16.998000000000001</v>
      </c>
      <c r="M380" s="3">
        <v>98.906999999999996</v>
      </c>
      <c r="N380" s="3">
        <v>10.851000000000001</v>
      </c>
      <c r="O380" s="46">
        <f t="shared" si="32"/>
        <v>0.65501324503311253</v>
      </c>
      <c r="P380" s="23">
        <f t="shared" si="33"/>
        <v>5.9444020861788689E-2</v>
      </c>
      <c r="Q380" s="9">
        <f t="shared" si="34"/>
        <v>6.4922722753379958E-9</v>
      </c>
      <c r="R380" s="26" t="s">
        <v>675</v>
      </c>
    </row>
    <row r="381" spans="2:18">
      <c r="B381" s="5" t="s">
        <v>758</v>
      </c>
      <c r="C381" s="33" t="s">
        <v>757</v>
      </c>
      <c r="D381" s="4" t="s">
        <v>327</v>
      </c>
      <c r="E381" s="4" t="s">
        <v>209</v>
      </c>
      <c r="F381" s="4">
        <v>6315235</v>
      </c>
      <c r="G381" s="4">
        <v>6315344</v>
      </c>
      <c r="H381" s="4">
        <f t="shared" si="30"/>
        <v>109</v>
      </c>
      <c r="I381" s="4">
        <v>3</v>
      </c>
      <c r="J381" s="4">
        <f t="shared" si="31"/>
        <v>4.3600000000000003</v>
      </c>
      <c r="K381" s="3">
        <v>2584.1869999999999</v>
      </c>
      <c r="L381" s="3">
        <v>265.66899999999998</v>
      </c>
      <c r="M381" s="3">
        <v>1693.37</v>
      </c>
      <c r="N381" s="3">
        <v>170.803</v>
      </c>
      <c r="O381" s="46">
        <f t="shared" si="32"/>
        <v>0.65528152567906273</v>
      </c>
      <c r="P381" s="23">
        <f t="shared" si="33"/>
        <v>5.4488139871190965E-2</v>
      </c>
      <c r="Q381" s="9">
        <f t="shared" si="34"/>
        <v>2.5080648669018046E-10</v>
      </c>
      <c r="R381" s="26" t="s">
        <v>675</v>
      </c>
    </row>
    <row r="382" spans="2:18">
      <c r="B382" s="3" t="s">
        <v>640</v>
      </c>
      <c r="C382" s="35" t="s">
        <v>639</v>
      </c>
      <c r="D382" s="4" t="s">
        <v>350</v>
      </c>
      <c r="E382" s="4" t="s">
        <v>721</v>
      </c>
      <c r="F382" s="4">
        <v>7930283</v>
      </c>
      <c r="G382" s="4">
        <v>7930401</v>
      </c>
      <c r="H382" s="4">
        <f t="shared" si="30"/>
        <v>118</v>
      </c>
      <c r="I382" s="4">
        <v>3</v>
      </c>
      <c r="J382" s="4">
        <f t="shared" si="31"/>
        <v>4.72</v>
      </c>
      <c r="K382" s="3">
        <v>158.13</v>
      </c>
      <c r="L382" s="3">
        <v>18.468</v>
      </c>
      <c r="M382" s="3">
        <v>103.667</v>
      </c>
      <c r="N382" s="3">
        <v>12.365</v>
      </c>
      <c r="O382" s="46">
        <f t="shared" si="32"/>
        <v>0.65558085119838105</v>
      </c>
      <c r="P382" s="23">
        <f t="shared" si="33"/>
        <v>6.3184185670954698E-2</v>
      </c>
      <c r="Q382" s="9">
        <f t="shared" si="34"/>
        <v>5.0077774371715122E-8</v>
      </c>
      <c r="R382" s="26" t="s">
        <v>674</v>
      </c>
    </row>
    <row r="383" spans="2:18">
      <c r="B383" s="3" t="s">
        <v>641</v>
      </c>
      <c r="C383" s="35" t="s">
        <v>639</v>
      </c>
      <c r="D383" s="4" t="s">
        <v>350</v>
      </c>
      <c r="E383" s="4" t="s">
        <v>725</v>
      </c>
      <c r="F383" s="4">
        <v>7930283</v>
      </c>
      <c r="G383" s="4">
        <v>7930401</v>
      </c>
      <c r="H383" s="4">
        <f t="shared" si="30"/>
        <v>118</v>
      </c>
      <c r="I383" s="4">
        <v>3</v>
      </c>
      <c r="J383" s="4">
        <f t="shared" si="31"/>
        <v>4.72</v>
      </c>
      <c r="K383" s="3">
        <v>158.13</v>
      </c>
      <c r="L383" s="3">
        <v>18.468</v>
      </c>
      <c r="M383" s="3">
        <v>103.667</v>
      </c>
      <c r="N383" s="3">
        <v>12.365</v>
      </c>
      <c r="O383" s="46">
        <f t="shared" si="32"/>
        <v>0.65558085119838105</v>
      </c>
      <c r="P383" s="23">
        <f t="shared" si="33"/>
        <v>6.3184185670954698E-2</v>
      </c>
      <c r="Q383" s="9">
        <f t="shared" si="34"/>
        <v>5.0077774371715122E-8</v>
      </c>
      <c r="R383" s="26" t="s">
        <v>674</v>
      </c>
    </row>
    <row r="384" spans="2:18">
      <c r="B384" s="3" t="s">
        <v>117</v>
      </c>
      <c r="C384" s="35" t="s">
        <v>782</v>
      </c>
      <c r="D384" s="4" t="s">
        <v>344</v>
      </c>
      <c r="E384" s="4" t="s">
        <v>721</v>
      </c>
      <c r="F384" s="4">
        <v>7017538</v>
      </c>
      <c r="G384" s="4">
        <v>7017695</v>
      </c>
      <c r="H384" s="4">
        <f t="shared" si="30"/>
        <v>157</v>
      </c>
      <c r="I384" s="4">
        <v>5</v>
      </c>
      <c r="J384" s="4">
        <f t="shared" si="31"/>
        <v>6.28</v>
      </c>
      <c r="K384" s="3">
        <v>375.77800000000002</v>
      </c>
      <c r="L384" s="3">
        <v>73.245000000000005</v>
      </c>
      <c r="M384" s="3">
        <v>246.36699999999999</v>
      </c>
      <c r="N384" s="3">
        <v>29.04</v>
      </c>
      <c r="O384" s="46">
        <f t="shared" si="32"/>
        <v>0.65561847686666053</v>
      </c>
      <c r="P384" s="23">
        <f t="shared" si="33"/>
        <v>6.6786978950204939E-2</v>
      </c>
      <c r="Q384" s="9">
        <f t="shared" si="34"/>
        <v>2.5171979256555232E-7</v>
      </c>
      <c r="R384" s="26" t="s">
        <v>675</v>
      </c>
    </row>
    <row r="385" spans="2:18">
      <c r="B385" s="3" t="s">
        <v>517</v>
      </c>
      <c r="C385" s="4" t="s">
        <v>517</v>
      </c>
      <c r="D385" s="4" t="s">
        <v>344</v>
      </c>
      <c r="E385" s="4" t="s">
        <v>39</v>
      </c>
      <c r="F385" s="4">
        <v>12851553</v>
      </c>
      <c r="G385" s="4">
        <v>12851802</v>
      </c>
      <c r="H385" s="4">
        <f t="shared" si="30"/>
        <v>249</v>
      </c>
      <c r="I385" s="4">
        <v>7</v>
      </c>
      <c r="J385" s="4">
        <f t="shared" si="31"/>
        <v>9.9600000000000009</v>
      </c>
      <c r="K385" s="3">
        <v>372.69799999999998</v>
      </c>
      <c r="L385" s="3">
        <v>47.399000000000001</v>
      </c>
      <c r="M385" s="3">
        <v>244.46</v>
      </c>
      <c r="N385" s="3">
        <v>27.212</v>
      </c>
      <c r="O385" s="46">
        <f t="shared" si="32"/>
        <v>0.65591980638479419</v>
      </c>
      <c r="P385" s="23">
        <f t="shared" si="33"/>
        <v>4.1900628378314667E-2</v>
      </c>
      <c r="Q385" s="6">
        <f t="shared" si="34"/>
        <v>2.2204460492503131E-16</v>
      </c>
      <c r="R385" s="26" t="s">
        <v>675</v>
      </c>
    </row>
    <row r="386" spans="2:18">
      <c r="B386" s="3" t="s">
        <v>440</v>
      </c>
      <c r="C386" s="35" t="s">
        <v>953</v>
      </c>
      <c r="D386" s="4" t="s">
        <v>344</v>
      </c>
      <c r="E386" s="4" t="s">
        <v>206</v>
      </c>
      <c r="F386" s="4">
        <v>4667291</v>
      </c>
      <c r="G386" s="4">
        <v>4667400</v>
      </c>
      <c r="H386" s="4">
        <f t="shared" si="30"/>
        <v>109</v>
      </c>
      <c r="I386" s="4">
        <v>3</v>
      </c>
      <c r="J386" s="4">
        <f t="shared" si="31"/>
        <v>4.3600000000000003</v>
      </c>
      <c r="K386" s="3">
        <v>143.09299999999999</v>
      </c>
      <c r="L386" s="3">
        <v>18.539000000000001</v>
      </c>
      <c r="M386" s="3">
        <v>93.906999999999996</v>
      </c>
      <c r="N386" s="3">
        <v>12.349</v>
      </c>
      <c r="O386" s="46">
        <f t="shared" si="32"/>
        <v>0.65626550565017161</v>
      </c>
      <c r="P386" s="23">
        <f t="shared" si="33"/>
        <v>6.9945355788413446E-2</v>
      </c>
      <c r="Q386" s="9">
        <f t="shared" si="34"/>
        <v>8.9087015586741813E-7</v>
      </c>
      <c r="R386" s="26" t="s">
        <v>675</v>
      </c>
    </row>
    <row r="387" spans="2:18">
      <c r="B387" s="3" t="s">
        <v>118</v>
      </c>
      <c r="C387" s="4" t="s">
        <v>118</v>
      </c>
      <c r="D387" s="4" t="s">
        <v>332</v>
      </c>
      <c r="E387" s="4" t="s">
        <v>206</v>
      </c>
      <c r="F387" s="4">
        <v>1273669</v>
      </c>
      <c r="G387" s="4">
        <v>1273846</v>
      </c>
      <c r="H387" s="4">
        <f t="shared" si="30"/>
        <v>177</v>
      </c>
      <c r="I387" s="4">
        <v>5</v>
      </c>
      <c r="J387" s="4">
        <f t="shared" si="31"/>
        <v>7.08</v>
      </c>
      <c r="K387" s="3">
        <v>223.4</v>
      </c>
      <c r="L387" s="3">
        <v>34.698999999999998</v>
      </c>
      <c r="M387" s="3">
        <v>146.64400000000001</v>
      </c>
      <c r="N387" s="3">
        <v>17.518000000000001</v>
      </c>
      <c r="O387" s="46">
        <f t="shared" si="32"/>
        <v>0.65641897940913163</v>
      </c>
      <c r="P387" s="23">
        <f t="shared" si="33"/>
        <v>5.7522348104712746E-2</v>
      </c>
      <c r="Q387" s="9">
        <f t="shared" si="34"/>
        <v>2.3292903161831191E-9</v>
      </c>
      <c r="R387" s="26" t="s">
        <v>675</v>
      </c>
    </row>
    <row r="388" spans="2:18">
      <c r="B388" s="5" t="s">
        <v>172</v>
      </c>
      <c r="C388" s="32" t="s">
        <v>172</v>
      </c>
      <c r="D388" s="4" t="s">
        <v>329</v>
      </c>
      <c r="E388" s="4" t="s">
        <v>206</v>
      </c>
      <c r="F388" s="4">
        <v>3702448</v>
      </c>
      <c r="G388" s="4">
        <v>3702564</v>
      </c>
      <c r="H388" s="4">
        <f t="shared" si="30"/>
        <v>116</v>
      </c>
      <c r="I388" s="4">
        <v>3</v>
      </c>
      <c r="J388" s="4">
        <f t="shared" si="31"/>
        <v>4.6399999999999997</v>
      </c>
      <c r="K388" s="3">
        <v>1087.722</v>
      </c>
      <c r="L388" s="3">
        <v>130.14400000000001</v>
      </c>
      <c r="M388" s="3">
        <v>714.05499999999995</v>
      </c>
      <c r="N388" s="3">
        <v>84.784999999999997</v>
      </c>
      <c r="O388" s="46">
        <f t="shared" si="32"/>
        <v>0.656468288772315</v>
      </c>
      <c r="P388" s="23">
        <f t="shared" si="33"/>
        <v>6.3888289703849327E-2</v>
      </c>
      <c r="Q388" s="9">
        <f t="shared" si="34"/>
        <v>7.5708368019178351E-8</v>
      </c>
      <c r="R388" s="26" t="s">
        <v>675</v>
      </c>
    </row>
    <row r="389" spans="2:18">
      <c r="B389" s="3" t="s">
        <v>406</v>
      </c>
      <c r="C389" s="4" t="s">
        <v>406</v>
      </c>
      <c r="D389" s="4" t="s">
        <v>350</v>
      </c>
      <c r="E389" s="4" t="s">
        <v>158</v>
      </c>
      <c r="F389" s="4">
        <v>3422288</v>
      </c>
      <c r="G389" s="4">
        <v>3422393</v>
      </c>
      <c r="H389" s="4">
        <f t="shared" si="30"/>
        <v>105</v>
      </c>
      <c r="I389" s="4">
        <v>3</v>
      </c>
      <c r="J389" s="4">
        <f t="shared" si="31"/>
        <v>4.2</v>
      </c>
      <c r="K389" s="3">
        <v>164.55500000000001</v>
      </c>
      <c r="L389" s="3">
        <v>22.622</v>
      </c>
      <c r="M389" s="3">
        <v>108.074</v>
      </c>
      <c r="N389" s="3">
        <v>12.215999999999999</v>
      </c>
      <c r="O389" s="46">
        <f t="shared" si="32"/>
        <v>0.65676521527756671</v>
      </c>
      <c r="P389" s="23">
        <f t="shared" si="33"/>
        <v>6.748578447141694E-2</v>
      </c>
      <c r="Q389" s="9">
        <f t="shared" si="34"/>
        <v>3.6563451977222883E-7</v>
      </c>
      <c r="R389" s="26" t="s">
        <v>675</v>
      </c>
    </row>
    <row r="390" spans="2:18">
      <c r="B390" s="3" t="s">
        <v>314</v>
      </c>
      <c r="C390" s="4" t="s">
        <v>314</v>
      </c>
      <c r="D390" s="4" t="s">
        <v>327</v>
      </c>
      <c r="E390" s="4" t="s">
        <v>209</v>
      </c>
      <c r="F390" s="4">
        <v>4123482</v>
      </c>
      <c r="G390" s="4">
        <v>4123618</v>
      </c>
      <c r="H390" s="4">
        <f t="shared" si="30"/>
        <v>136</v>
      </c>
      <c r="I390" s="4">
        <v>4</v>
      </c>
      <c r="J390" s="4">
        <f t="shared" si="31"/>
        <v>5.44</v>
      </c>
      <c r="K390" s="3">
        <v>353.65199999999999</v>
      </c>
      <c r="L390" s="3">
        <v>49.634999999999998</v>
      </c>
      <c r="M390" s="3">
        <v>232.27799999999999</v>
      </c>
      <c r="N390" s="3">
        <v>26.513000000000002</v>
      </c>
      <c r="O390" s="46">
        <f t="shared" si="32"/>
        <v>0.65679820840826575</v>
      </c>
      <c r="P390" s="23">
        <f t="shared" si="33"/>
        <v>5.9409196417085426E-2</v>
      </c>
      <c r="Q390" s="9">
        <f t="shared" si="34"/>
        <v>7.6083352951172856E-9</v>
      </c>
      <c r="R390" s="26" t="s">
        <v>675</v>
      </c>
    </row>
    <row r="391" spans="2:18">
      <c r="B391" s="3" t="s">
        <v>518</v>
      </c>
      <c r="C391" s="35" t="s">
        <v>922</v>
      </c>
      <c r="D391" s="4" t="s">
        <v>339</v>
      </c>
      <c r="E391" s="4" t="s">
        <v>206</v>
      </c>
      <c r="F391" s="4">
        <v>13575378</v>
      </c>
      <c r="G391" s="4">
        <v>13575531</v>
      </c>
      <c r="H391" s="4">
        <f t="shared" si="30"/>
        <v>153</v>
      </c>
      <c r="I391" s="4">
        <v>4</v>
      </c>
      <c r="J391" s="4">
        <f t="shared" si="31"/>
        <v>6.12</v>
      </c>
      <c r="K391" s="3">
        <v>130.30600000000001</v>
      </c>
      <c r="L391" s="3">
        <v>19.888999999999999</v>
      </c>
      <c r="M391" s="3">
        <v>85.625</v>
      </c>
      <c r="N391" s="3">
        <v>10.077999999999999</v>
      </c>
      <c r="O391" s="46">
        <f t="shared" si="32"/>
        <v>0.65710711709361036</v>
      </c>
      <c r="P391" s="23">
        <f t="shared" si="33"/>
        <v>6.3326481118612124E-2</v>
      </c>
      <c r="Q391" s="9">
        <f t="shared" si="34"/>
        <v>6.1397044781585919E-8</v>
      </c>
      <c r="R391" s="26" t="s">
        <v>675</v>
      </c>
    </row>
    <row r="392" spans="2:18">
      <c r="B392" s="3" t="s">
        <v>389</v>
      </c>
      <c r="C392" s="4" t="s">
        <v>389</v>
      </c>
      <c r="D392" s="4" t="s">
        <v>329</v>
      </c>
      <c r="E392" s="4" t="s">
        <v>209</v>
      </c>
      <c r="F392" s="4">
        <v>6182965</v>
      </c>
      <c r="G392" s="4">
        <v>6183162</v>
      </c>
      <c r="H392" s="4">
        <f t="shared" si="30"/>
        <v>197</v>
      </c>
      <c r="I392" s="4">
        <v>6</v>
      </c>
      <c r="J392" s="4">
        <f t="shared" si="31"/>
        <v>7.88</v>
      </c>
      <c r="K392" s="3">
        <v>267.44499999999999</v>
      </c>
      <c r="L392" s="3">
        <v>50.304000000000002</v>
      </c>
      <c r="M392" s="3">
        <v>175.74100000000001</v>
      </c>
      <c r="N392" s="3">
        <v>19.649000000000001</v>
      </c>
      <c r="O392" s="46">
        <f t="shared" si="32"/>
        <v>0.65711080782964726</v>
      </c>
      <c r="P392" s="23">
        <f t="shared" si="33"/>
        <v>5.8699613762365835E-2</v>
      </c>
      <c r="Q392" s="9">
        <f t="shared" si="34"/>
        <v>5.1757231833704509E-9</v>
      </c>
      <c r="R392" s="26" t="s">
        <v>675</v>
      </c>
    </row>
    <row r="393" spans="2:18">
      <c r="B393" s="3" t="s">
        <v>997</v>
      </c>
      <c r="C393" s="35" t="s">
        <v>996</v>
      </c>
      <c r="D393" s="4" t="s">
        <v>344</v>
      </c>
      <c r="E393" s="4" t="s">
        <v>39</v>
      </c>
      <c r="F393" s="4">
        <v>14529075</v>
      </c>
      <c r="G393" s="4">
        <v>14529204</v>
      </c>
      <c r="H393" s="4">
        <f t="shared" si="30"/>
        <v>129</v>
      </c>
      <c r="I393" s="4">
        <v>4</v>
      </c>
      <c r="J393" s="4">
        <f t="shared" si="31"/>
        <v>5.16</v>
      </c>
      <c r="K393" s="3">
        <v>1124.778</v>
      </c>
      <c r="L393" s="3">
        <v>127.78100000000001</v>
      </c>
      <c r="M393" s="3">
        <v>739.71</v>
      </c>
      <c r="N393" s="3">
        <v>80.522999999999996</v>
      </c>
      <c r="O393" s="46">
        <f t="shared" si="32"/>
        <v>0.65764977622250798</v>
      </c>
      <c r="P393" s="23">
        <f t="shared" si="33"/>
        <v>5.1737622929388181E-2</v>
      </c>
      <c r="Q393" s="9">
        <f t="shared" si="34"/>
        <v>3.6644687284592692E-11</v>
      </c>
      <c r="R393" s="26" t="s">
        <v>674</v>
      </c>
    </row>
    <row r="394" spans="2:18">
      <c r="B394" s="5" t="s">
        <v>755</v>
      </c>
      <c r="C394" s="32" t="s">
        <v>755</v>
      </c>
      <c r="D394" s="4" t="s">
        <v>339</v>
      </c>
      <c r="E394" s="4" t="s">
        <v>209</v>
      </c>
      <c r="F394" s="4">
        <v>4214854</v>
      </c>
      <c r="G394" s="4">
        <v>4214990</v>
      </c>
      <c r="H394" s="4">
        <f t="shared" si="30"/>
        <v>136</v>
      </c>
      <c r="I394" s="4">
        <v>4</v>
      </c>
      <c r="J394" s="4">
        <f t="shared" si="31"/>
        <v>5.44</v>
      </c>
      <c r="K394" s="3">
        <v>930.971</v>
      </c>
      <c r="L394" s="3">
        <v>122.96899999999999</v>
      </c>
      <c r="M394" s="3">
        <v>612.44299999999998</v>
      </c>
      <c r="N394" s="3">
        <v>67.753</v>
      </c>
      <c r="O394" s="46">
        <f t="shared" si="32"/>
        <v>0.65785400404523875</v>
      </c>
      <c r="P394" s="23">
        <f t="shared" si="33"/>
        <v>5.6672278636309067E-2</v>
      </c>
      <c r="Q394" s="9">
        <f t="shared" si="34"/>
        <v>1.5674079811844877E-9</v>
      </c>
      <c r="R394" s="26" t="s">
        <v>675</v>
      </c>
    </row>
    <row r="395" spans="2:18">
      <c r="B395" s="5" t="s">
        <v>942</v>
      </c>
      <c r="C395" s="32" t="s">
        <v>942</v>
      </c>
      <c r="D395" s="4" t="s">
        <v>339</v>
      </c>
      <c r="E395" s="4" t="s">
        <v>341</v>
      </c>
      <c r="F395" s="4">
        <v>6904256</v>
      </c>
      <c r="G395" s="4">
        <v>6904460</v>
      </c>
      <c r="H395" s="4">
        <f t="shared" si="30"/>
        <v>204</v>
      </c>
      <c r="I395" s="4">
        <v>7</v>
      </c>
      <c r="J395" s="4">
        <f t="shared" si="31"/>
        <v>8.16</v>
      </c>
      <c r="K395" s="3">
        <v>1817.9749999999999</v>
      </c>
      <c r="L395" s="3">
        <v>188.386</v>
      </c>
      <c r="M395" s="3">
        <v>1196.327</v>
      </c>
      <c r="N395" s="3">
        <v>128.392</v>
      </c>
      <c r="O395" s="46">
        <f t="shared" si="32"/>
        <v>0.65805470372254848</v>
      </c>
      <c r="P395" s="23">
        <f t="shared" si="33"/>
        <v>3.7105288557749201E-2</v>
      </c>
      <c r="Q395" s="6">
        <f t="shared" si="34"/>
        <v>0</v>
      </c>
      <c r="R395" s="26" t="s">
        <v>675</v>
      </c>
    </row>
    <row r="396" spans="2:18">
      <c r="B396" s="3" t="s">
        <v>664</v>
      </c>
      <c r="C396" s="4" t="s">
        <v>664</v>
      </c>
      <c r="D396" s="4" t="s">
        <v>339</v>
      </c>
      <c r="E396" s="4" t="s">
        <v>341</v>
      </c>
      <c r="F396" s="4">
        <v>14511851</v>
      </c>
      <c r="G396" s="4">
        <v>14511956</v>
      </c>
      <c r="H396" s="4">
        <f t="shared" si="30"/>
        <v>105</v>
      </c>
      <c r="I396" s="4">
        <v>3</v>
      </c>
      <c r="J396" s="4">
        <f t="shared" si="31"/>
        <v>4.2</v>
      </c>
      <c r="K396" s="3">
        <v>181.11099999999999</v>
      </c>
      <c r="L396" s="3">
        <v>19.844000000000001</v>
      </c>
      <c r="M396" s="3">
        <v>119.20399999999999</v>
      </c>
      <c r="N396" s="3">
        <v>15.015000000000001</v>
      </c>
      <c r="O396" s="46">
        <f t="shared" si="32"/>
        <v>0.65818199888466189</v>
      </c>
      <c r="P396" s="23">
        <f t="shared" si="33"/>
        <v>6.3440050333627873E-2</v>
      </c>
      <c r="Q396" s="9">
        <f t="shared" si="34"/>
        <v>7.1227251652317136E-8</v>
      </c>
      <c r="R396" s="26" t="s">
        <v>675</v>
      </c>
    </row>
    <row r="397" spans="2:18">
      <c r="B397" s="5" t="s">
        <v>91</v>
      </c>
      <c r="C397" s="33" t="s">
        <v>733</v>
      </c>
      <c r="D397" s="4" t="s">
        <v>327</v>
      </c>
      <c r="E397" s="4" t="s">
        <v>205</v>
      </c>
      <c r="F397" s="4">
        <v>9902419</v>
      </c>
      <c r="G397" s="4">
        <v>9902527</v>
      </c>
      <c r="H397" s="4">
        <f t="shared" si="30"/>
        <v>108</v>
      </c>
      <c r="I397" s="4">
        <v>4</v>
      </c>
      <c r="J397" s="4">
        <f t="shared" si="31"/>
        <v>4.32</v>
      </c>
      <c r="K397" s="3">
        <v>1296.1959999999999</v>
      </c>
      <c r="L397" s="3">
        <v>154.905</v>
      </c>
      <c r="M397" s="3">
        <v>853.23599999999999</v>
      </c>
      <c r="N397" s="3">
        <v>111.27800000000001</v>
      </c>
      <c r="O397" s="46">
        <f t="shared" si="32"/>
        <v>0.65826155920863827</v>
      </c>
      <c r="P397" s="23">
        <f t="shared" si="33"/>
        <v>5.8220876468498092E-2</v>
      </c>
      <c r="Q397" s="9">
        <f t="shared" si="34"/>
        <v>4.3661325666022321E-9</v>
      </c>
      <c r="R397" s="26" t="s">
        <v>675</v>
      </c>
    </row>
    <row r="398" spans="2:18">
      <c r="B398" s="5" t="s">
        <v>525</v>
      </c>
      <c r="C398" s="32" t="s">
        <v>525</v>
      </c>
      <c r="D398" s="4" t="s">
        <v>329</v>
      </c>
      <c r="E398" s="4" t="s">
        <v>341</v>
      </c>
      <c r="F398" s="4">
        <v>13170710</v>
      </c>
      <c r="G398" s="4">
        <v>13171161</v>
      </c>
      <c r="H398" s="4">
        <f t="shared" si="30"/>
        <v>451</v>
      </c>
      <c r="I398" s="4">
        <v>16</v>
      </c>
      <c r="J398" s="4">
        <f t="shared" si="31"/>
        <v>18.04</v>
      </c>
      <c r="K398" s="3">
        <v>1118.069</v>
      </c>
      <c r="L398" s="3">
        <v>124.77200000000001</v>
      </c>
      <c r="M398" s="3">
        <v>736.03200000000004</v>
      </c>
      <c r="N398" s="3">
        <v>76.710999999999999</v>
      </c>
      <c r="O398" s="46">
        <f t="shared" si="32"/>
        <v>0.65830641937125534</v>
      </c>
      <c r="P398" s="23">
        <f t="shared" si="33"/>
        <v>2.5130133074552821E-2</v>
      </c>
      <c r="Q398" s="6">
        <f t="shared" si="34"/>
        <v>0</v>
      </c>
      <c r="R398" s="26" t="s">
        <v>675</v>
      </c>
    </row>
    <row r="399" spans="2:18">
      <c r="B399" s="3" t="s">
        <v>107</v>
      </c>
      <c r="C399" s="35" t="s">
        <v>1046</v>
      </c>
      <c r="D399" s="4" t="s">
        <v>344</v>
      </c>
      <c r="E399" s="4" t="s">
        <v>206</v>
      </c>
      <c r="F399" s="4">
        <v>9520981</v>
      </c>
      <c r="G399" s="4">
        <v>9521126</v>
      </c>
      <c r="H399" s="4">
        <f t="shared" si="30"/>
        <v>145</v>
      </c>
      <c r="I399" s="4">
        <v>4</v>
      </c>
      <c r="J399" s="4">
        <f t="shared" si="31"/>
        <v>5.8</v>
      </c>
      <c r="K399" s="3">
        <v>171.042</v>
      </c>
      <c r="L399" s="3">
        <v>21.766000000000002</v>
      </c>
      <c r="M399" s="3">
        <v>112.611</v>
      </c>
      <c r="N399" s="3">
        <v>13.727</v>
      </c>
      <c r="O399" s="46">
        <f t="shared" si="32"/>
        <v>0.65838215175220127</v>
      </c>
      <c r="P399" s="23">
        <f t="shared" si="33"/>
        <v>5.8009512750566268E-2</v>
      </c>
      <c r="Q399" s="9">
        <f t="shared" si="34"/>
        <v>3.8854643946706346E-9</v>
      </c>
      <c r="R399" s="26" t="s">
        <v>675</v>
      </c>
    </row>
    <row r="400" spans="2:18">
      <c r="B400" s="5" t="s">
        <v>754</v>
      </c>
      <c r="C400" s="33" t="s">
        <v>753</v>
      </c>
      <c r="D400" s="4" t="s">
        <v>327</v>
      </c>
      <c r="E400" s="4" t="s">
        <v>209</v>
      </c>
      <c r="F400" s="4">
        <v>15041050</v>
      </c>
      <c r="G400" s="4">
        <v>15041258</v>
      </c>
      <c r="H400" s="4">
        <f t="shared" si="30"/>
        <v>208</v>
      </c>
      <c r="I400" s="4">
        <v>7</v>
      </c>
      <c r="J400" s="4">
        <f t="shared" si="31"/>
        <v>8.32</v>
      </c>
      <c r="K400" s="3">
        <v>1763.7950000000001</v>
      </c>
      <c r="L400" s="3">
        <v>248.10400000000001</v>
      </c>
      <c r="M400" s="3">
        <v>1161.3340000000001</v>
      </c>
      <c r="N400" s="3">
        <v>134.93100000000001</v>
      </c>
      <c r="O400" s="46">
        <f t="shared" si="32"/>
        <v>0.65842912583378455</v>
      </c>
      <c r="P400" s="23">
        <f t="shared" si="33"/>
        <v>4.540354807886559E-2</v>
      </c>
      <c r="Q400" s="9">
        <f t="shared" si="34"/>
        <v>5.3512749786932545E-14</v>
      </c>
      <c r="R400" s="26" t="s">
        <v>675</v>
      </c>
    </row>
    <row r="401" spans="2:18">
      <c r="B401" s="5" t="s">
        <v>126</v>
      </c>
      <c r="C401" s="33" t="s">
        <v>787</v>
      </c>
      <c r="D401" s="4" t="s">
        <v>332</v>
      </c>
      <c r="E401" s="4" t="s">
        <v>723</v>
      </c>
      <c r="F401" s="4">
        <v>6081126</v>
      </c>
      <c r="G401" s="4">
        <v>6081228</v>
      </c>
      <c r="H401" s="4">
        <f t="shared" si="30"/>
        <v>102</v>
      </c>
      <c r="I401" s="4">
        <v>3</v>
      </c>
      <c r="J401" s="4">
        <f t="shared" si="31"/>
        <v>4.08</v>
      </c>
      <c r="K401" s="3">
        <v>218.167</v>
      </c>
      <c r="L401" s="3">
        <v>27.66</v>
      </c>
      <c r="M401" s="3">
        <v>143.79599999999999</v>
      </c>
      <c r="N401" s="3">
        <v>17.013000000000002</v>
      </c>
      <c r="O401" s="46">
        <f t="shared" si="32"/>
        <v>0.65910976453817482</v>
      </c>
      <c r="P401" s="23">
        <f t="shared" si="33"/>
        <v>6.5990192280540261E-2</v>
      </c>
      <c r="Q401" s="9">
        <f t="shared" si="34"/>
        <v>2.3944954419263809E-7</v>
      </c>
      <c r="R401" s="26" t="s">
        <v>674</v>
      </c>
    </row>
    <row r="402" spans="2:18">
      <c r="B402" s="5" t="s">
        <v>788</v>
      </c>
      <c r="C402" s="33" t="s">
        <v>787</v>
      </c>
      <c r="D402" s="4" t="s">
        <v>332</v>
      </c>
      <c r="E402" s="4" t="s">
        <v>208</v>
      </c>
      <c r="F402" s="4">
        <v>6081126</v>
      </c>
      <c r="G402" s="4">
        <v>6081228</v>
      </c>
      <c r="H402" s="4">
        <f t="shared" si="30"/>
        <v>102</v>
      </c>
      <c r="I402" s="4">
        <v>3</v>
      </c>
      <c r="J402" s="4">
        <f t="shared" si="31"/>
        <v>4.08</v>
      </c>
      <c r="K402" s="3">
        <v>218.167</v>
      </c>
      <c r="L402" s="3">
        <v>27.66</v>
      </c>
      <c r="M402" s="3">
        <v>143.79599999999999</v>
      </c>
      <c r="N402" s="3">
        <v>17.013000000000002</v>
      </c>
      <c r="O402" s="46">
        <f t="shared" si="32"/>
        <v>0.65910976453817482</v>
      </c>
      <c r="P402" s="23">
        <f t="shared" si="33"/>
        <v>6.5990192280540261E-2</v>
      </c>
      <c r="Q402" s="9">
        <f t="shared" si="34"/>
        <v>2.3944954419263809E-7</v>
      </c>
      <c r="R402" s="26" t="s">
        <v>674</v>
      </c>
    </row>
    <row r="403" spans="2:18">
      <c r="B403" s="5" t="s">
        <v>407</v>
      </c>
      <c r="C403" s="33" t="s">
        <v>1078</v>
      </c>
      <c r="D403" s="4" t="s">
        <v>350</v>
      </c>
      <c r="E403" s="4" t="s">
        <v>341</v>
      </c>
      <c r="F403" s="4">
        <v>4872829</v>
      </c>
      <c r="G403" s="4">
        <v>4872923</v>
      </c>
      <c r="H403" s="4">
        <f t="shared" si="30"/>
        <v>94</v>
      </c>
      <c r="I403" s="4">
        <v>3</v>
      </c>
      <c r="J403" s="4">
        <f t="shared" si="31"/>
        <v>3.76</v>
      </c>
      <c r="K403" s="3">
        <v>193.77799999999999</v>
      </c>
      <c r="L403" s="3">
        <v>23.164000000000001</v>
      </c>
      <c r="M403" s="3">
        <v>127.72199999999999</v>
      </c>
      <c r="N403" s="3">
        <v>14.159000000000001</v>
      </c>
      <c r="O403" s="46">
        <f t="shared" si="32"/>
        <v>0.65911506982216761</v>
      </c>
      <c r="P403" s="23">
        <f t="shared" si="33"/>
        <v>6.2039763040010576E-2</v>
      </c>
      <c r="Q403" s="9">
        <f t="shared" si="34"/>
        <v>3.9155234166088349E-8</v>
      </c>
      <c r="R403" s="26" t="s">
        <v>675</v>
      </c>
    </row>
    <row r="404" spans="2:18">
      <c r="B404" s="3" t="s">
        <v>402</v>
      </c>
      <c r="C404" s="35" t="s">
        <v>1076</v>
      </c>
      <c r="D404" s="4" t="s">
        <v>339</v>
      </c>
      <c r="E404" s="4" t="s">
        <v>206</v>
      </c>
      <c r="F404" s="4">
        <v>11698739</v>
      </c>
      <c r="G404" s="4">
        <v>11698876</v>
      </c>
      <c r="H404" s="4">
        <f t="shared" si="30"/>
        <v>137</v>
      </c>
      <c r="I404" s="4">
        <v>4</v>
      </c>
      <c r="J404" s="4">
        <f t="shared" si="31"/>
        <v>5.48</v>
      </c>
      <c r="K404" s="3">
        <v>188.51400000000001</v>
      </c>
      <c r="L404" s="3">
        <v>24.234999999999999</v>
      </c>
      <c r="M404" s="3">
        <v>124.292</v>
      </c>
      <c r="N404" s="3">
        <v>14.218</v>
      </c>
      <c r="O404" s="46">
        <f t="shared" si="32"/>
        <v>0.65932503686728838</v>
      </c>
      <c r="P404" s="23">
        <f t="shared" si="33"/>
        <v>5.6729443819891652E-2</v>
      </c>
      <c r="Q404" s="9">
        <f t="shared" si="34"/>
        <v>1.9102754933442156E-9</v>
      </c>
      <c r="R404" s="26" t="s">
        <v>675</v>
      </c>
    </row>
    <row r="405" spans="2:18">
      <c r="B405" s="3" t="s">
        <v>97</v>
      </c>
      <c r="C405" s="35" t="s">
        <v>735</v>
      </c>
      <c r="D405" s="4" t="s">
        <v>332</v>
      </c>
      <c r="E405" s="4" t="s">
        <v>497</v>
      </c>
      <c r="F405" s="4">
        <v>5899216</v>
      </c>
      <c r="G405" s="4">
        <v>5899383</v>
      </c>
      <c r="H405" s="4">
        <f t="shared" si="30"/>
        <v>167</v>
      </c>
      <c r="I405" s="4">
        <v>5</v>
      </c>
      <c r="J405" s="4">
        <f t="shared" si="31"/>
        <v>6.68</v>
      </c>
      <c r="K405" s="3">
        <v>169.833</v>
      </c>
      <c r="L405" s="3">
        <v>23.216999999999999</v>
      </c>
      <c r="M405" s="3">
        <v>112.02200000000001</v>
      </c>
      <c r="N405" s="3">
        <v>15.115</v>
      </c>
      <c r="O405" s="46">
        <f t="shared" si="32"/>
        <v>0.65960090206261446</v>
      </c>
      <c r="P405" s="23">
        <f t="shared" si="33"/>
        <v>5.6659694330655583E-2</v>
      </c>
      <c r="Q405" s="9">
        <f t="shared" si="34"/>
        <v>1.8807837509626779E-9</v>
      </c>
      <c r="R405" s="26" t="s">
        <v>675</v>
      </c>
    </row>
    <row r="406" spans="2:18">
      <c r="B406" s="5" t="s">
        <v>1</v>
      </c>
      <c r="C406" s="33" t="s">
        <v>1031</v>
      </c>
      <c r="D406" s="4" t="s">
        <v>329</v>
      </c>
      <c r="E406" s="4" t="s">
        <v>206</v>
      </c>
      <c r="F406" s="4">
        <v>4489632</v>
      </c>
      <c r="G406" s="4">
        <v>4489756</v>
      </c>
      <c r="H406" s="4">
        <f t="shared" si="30"/>
        <v>124</v>
      </c>
      <c r="I406" s="4">
        <v>4</v>
      </c>
      <c r="J406" s="4">
        <f t="shared" si="31"/>
        <v>4.96</v>
      </c>
      <c r="K406" s="3">
        <v>3656.4830000000002</v>
      </c>
      <c r="L406" s="3">
        <v>403.44099999999997</v>
      </c>
      <c r="M406" s="3">
        <v>2412.5030000000002</v>
      </c>
      <c r="N406" s="3">
        <v>301.74400000000003</v>
      </c>
      <c r="O406" s="46">
        <f t="shared" si="32"/>
        <v>0.65978783437527266</v>
      </c>
      <c r="P406" s="23">
        <f t="shared" si="33"/>
        <v>5.5021880114783532E-2</v>
      </c>
      <c r="Q406" s="9">
        <f t="shared" si="34"/>
        <v>6.2808713785500458E-10</v>
      </c>
      <c r="R406" s="26" t="s">
        <v>674</v>
      </c>
    </row>
    <row r="407" spans="2:18">
      <c r="B407" s="5" t="s">
        <v>583</v>
      </c>
      <c r="C407" s="33" t="s">
        <v>692</v>
      </c>
      <c r="D407" s="4" t="s">
        <v>327</v>
      </c>
      <c r="E407" s="4" t="s">
        <v>209</v>
      </c>
      <c r="F407" s="4">
        <v>7554886</v>
      </c>
      <c r="G407" s="4">
        <v>7555102</v>
      </c>
      <c r="H407" s="4">
        <f t="shared" si="30"/>
        <v>216</v>
      </c>
      <c r="I407" s="4">
        <v>7</v>
      </c>
      <c r="J407" s="4">
        <f t="shared" si="31"/>
        <v>8.64</v>
      </c>
      <c r="K407" s="3">
        <v>373.66699999999997</v>
      </c>
      <c r="L407" s="3">
        <v>41.158000000000001</v>
      </c>
      <c r="M407" s="3">
        <v>246.571</v>
      </c>
      <c r="N407" s="3">
        <v>26.57</v>
      </c>
      <c r="O407" s="46">
        <f t="shared" si="32"/>
        <v>0.65986827844042961</v>
      </c>
      <c r="P407" s="23">
        <f t="shared" si="33"/>
        <v>3.8431287414573738E-2</v>
      </c>
      <c r="Q407" s="6">
        <f t="shared" si="34"/>
        <v>0</v>
      </c>
      <c r="R407" s="26" t="s">
        <v>674</v>
      </c>
    </row>
    <row r="408" spans="2:18">
      <c r="B408" s="5" t="s">
        <v>453</v>
      </c>
      <c r="C408" s="33" t="s">
        <v>958</v>
      </c>
      <c r="D408" s="4" t="s">
        <v>327</v>
      </c>
      <c r="E408" s="4" t="s">
        <v>378</v>
      </c>
      <c r="F408" s="4">
        <v>4502571</v>
      </c>
      <c r="G408" s="4">
        <v>4502900</v>
      </c>
      <c r="H408" s="4">
        <f t="shared" si="30"/>
        <v>329</v>
      </c>
      <c r="I408" s="4">
        <v>12</v>
      </c>
      <c r="J408" s="4">
        <f t="shared" si="31"/>
        <v>13.16</v>
      </c>
      <c r="K408" s="3">
        <v>834.25</v>
      </c>
      <c r="L408" s="3">
        <v>88.186000000000007</v>
      </c>
      <c r="M408" s="3">
        <v>550.83299999999997</v>
      </c>
      <c r="N408" s="3">
        <v>62.51</v>
      </c>
      <c r="O408" s="46">
        <f t="shared" si="32"/>
        <v>0.66027329937069223</v>
      </c>
      <c r="P408" s="23">
        <f t="shared" si="33"/>
        <v>2.9560457249612319E-2</v>
      </c>
      <c r="Q408" s="6">
        <f t="shared" si="34"/>
        <v>0</v>
      </c>
      <c r="R408" s="26" t="s">
        <v>674</v>
      </c>
    </row>
    <row r="409" spans="2:18">
      <c r="B409" s="5" t="s">
        <v>455</v>
      </c>
      <c r="C409" s="33" t="s">
        <v>958</v>
      </c>
      <c r="D409" s="4" t="s">
        <v>327</v>
      </c>
      <c r="E409" s="4" t="s">
        <v>208</v>
      </c>
      <c r="F409" s="4">
        <v>4502571</v>
      </c>
      <c r="G409" s="4">
        <v>4502900</v>
      </c>
      <c r="H409" s="4">
        <f t="shared" ref="H409:H445" si="35">G409-F409</f>
        <v>329</v>
      </c>
      <c r="I409" s="4">
        <v>12</v>
      </c>
      <c r="J409" s="4">
        <f t="shared" ref="J409:J445" si="36">H409/25</f>
        <v>13.16</v>
      </c>
      <c r="K409" s="3">
        <v>834.25</v>
      </c>
      <c r="L409" s="3">
        <v>88.186000000000007</v>
      </c>
      <c r="M409" s="3">
        <v>550.83299999999997</v>
      </c>
      <c r="N409" s="3">
        <v>62.51</v>
      </c>
      <c r="O409" s="46">
        <f t="shared" ref="O409:O445" si="37">M409/K409</f>
        <v>0.66027329937069223</v>
      </c>
      <c r="P409" s="23">
        <f t="shared" ref="P409:P445" si="38">(M409/(SQRT(I409)*K409)*SQRT((L409/K409)^2+(N409/M409)^2))</f>
        <v>2.9560457249612319E-2</v>
      </c>
      <c r="Q409" s="6">
        <f t="shared" ref="Q409:Q445" si="39">2*(1-NORMSDIST(ABS(O409-1)/P409))</f>
        <v>0</v>
      </c>
      <c r="R409" s="26" t="s">
        <v>674</v>
      </c>
    </row>
    <row r="410" spans="2:18">
      <c r="B410" s="3" t="s">
        <v>412</v>
      </c>
      <c r="C410" s="35" t="s">
        <v>1080</v>
      </c>
      <c r="D410" s="4" t="s">
        <v>327</v>
      </c>
      <c r="E410" s="4" t="s">
        <v>39</v>
      </c>
      <c r="F410" s="4">
        <v>12384803</v>
      </c>
      <c r="G410" s="4">
        <v>12385029</v>
      </c>
      <c r="H410" s="4">
        <f t="shared" si="35"/>
        <v>226</v>
      </c>
      <c r="I410" s="4">
        <v>7</v>
      </c>
      <c r="J410" s="4">
        <f t="shared" si="36"/>
        <v>9.0399999999999991</v>
      </c>
      <c r="K410" s="3">
        <v>180.96</v>
      </c>
      <c r="L410" s="3">
        <v>41.787999999999997</v>
      </c>
      <c r="M410" s="3">
        <v>119.48399999999999</v>
      </c>
      <c r="N410" s="3">
        <v>15.807</v>
      </c>
      <c r="O410" s="46">
        <f t="shared" si="37"/>
        <v>0.66027851458885933</v>
      </c>
      <c r="P410" s="23">
        <f t="shared" si="38"/>
        <v>6.6416996365218764E-2</v>
      </c>
      <c r="Q410" s="9">
        <f t="shared" si="39"/>
        <v>3.137772706107711E-7</v>
      </c>
      <c r="R410" s="26" t="s">
        <v>675</v>
      </c>
    </row>
    <row r="411" spans="2:18">
      <c r="B411" s="5" t="s">
        <v>750</v>
      </c>
      <c r="C411" s="33" t="s">
        <v>751</v>
      </c>
      <c r="D411" s="4" t="s">
        <v>339</v>
      </c>
      <c r="E411" s="4" t="s">
        <v>378</v>
      </c>
      <c r="F411" s="4">
        <v>9886602</v>
      </c>
      <c r="G411" s="4">
        <v>9886745</v>
      </c>
      <c r="H411" s="4">
        <f t="shared" si="35"/>
        <v>143</v>
      </c>
      <c r="I411" s="4">
        <v>4</v>
      </c>
      <c r="J411" s="4">
        <f t="shared" si="36"/>
        <v>5.72</v>
      </c>
      <c r="K411" s="3">
        <v>691.33299999999997</v>
      </c>
      <c r="L411" s="3">
        <v>76.561000000000007</v>
      </c>
      <c r="M411" s="3">
        <v>456.48599999999999</v>
      </c>
      <c r="N411" s="3">
        <v>48.015999999999998</v>
      </c>
      <c r="O411" s="46">
        <f t="shared" si="37"/>
        <v>0.66029829329715206</v>
      </c>
      <c r="P411" s="23">
        <f t="shared" si="38"/>
        <v>5.0425743925038104E-2</v>
      </c>
      <c r="Q411" s="9">
        <f t="shared" si="39"/>
        <v>1.620548140124356E-11</v>
      </c>
      <c r="R411" s="26" t="s">
        <v>675</v>
      </c>
    </row>
    <row r="412" spans="2:18">
      <c r="B412" s="3" t="s">
        <v>1029</v>
      </c>
      <c r="C412" s="4" t="s">
        <v>177</v>
      </c>
      <c r="D412" s="4" t="s">
        <v>332</v>
      </c>
      <c r="E412" s="4" t="s">
        <v>205</v>
      </c>
      <c r="F412" s="4">
        <v>15962015</v>
      </c>
      <c r="G412" s="4">
        <v>15962237</v>
      </c>
      <c r="H412" s="4">
        <f t="shared" si="35"/>
        <v>222</v>
      </c>
      <c r="I412" s="4">
        <v>6</v>
      </c>
      <c r="J412" s="4">
        <f t="shared" si="36"/>
        <v>8.8800000000000008</v>
      </c>
      <c r="K412" s="3">
        <v>307.37</v>
      </c>
      <c r="L412" s="3">
        <v>36.582999999999998</v>
      </c>
      <c r="M412" s="3">
        <v>203.167</v>
      </c>
      <c r="N412" s="3">
        <v>26.055</v>
      </c>
      <c r="O412" s="46">
        <f t="shared" si="37"/>
        <v>0.66098513192569219</v>
      </c>
      <c r="P412" s="23">
        <f t="shared" si="38"/>
        <v>4.7213197764119377E-2</v>
      </c>
      <c r="Q412" s="9">
        <f t="shared" si="39"/>
        <v>6.9455552420549793E-13</v>
      </c>
      <c r="R412" s="26" t="s">
        <v>674</v>
      </c>
    </row>
    <row r="413" spans="2:18">
      <c r="B413" s="3" t="s">
        <v>256</v>
      </c>
      <c r="C413" s="35" t="s">
        <v>762</v>
      </c>
      <c r="D413" s="4" t="s">
        <v>339</v>
      </c>
      <c r="E413" s="4" t="s">
        <v>341</v>
      </c>
      <c r="F413" s="4">
        <v>9143928</v>
      </c>
      <c r="G413" s="4">
        <v>9144048</v>
      </c>
      <c r="H413" s="4">
        <f t="shared" si="35"/>
        <v>120</v>
      </c>
      <c r="I413" s="4">
        <v>4</v>
      </c>
      <c r="J413" s="4">
        <f t="shared" si="36"/>
        <v>4.8</v>
      </c>
      <c r="K413" s="3">
        <v>254.06899999999999</v>
      </c>
      <c r="L413" s="3">
        <v>39.957000000000001</v>
      </c>
      <c r="M413" s="3">
        <v>167.98699999999999</v>
      </c>
      <c r="N413" s="3">
        <v>19.116</v>
      </c>
      <c r="O413" s="46">
        <f t="shared" si="37"/>
        <v>0.66118652806914657</v>
      </c>
      <c r="P413" s="23">
        <f t="shared" si="38"/>
        <v>6.4174710666798751E-2</v>
      </c>
      <c r="Q413" s="9">
        <f t="shared" si="39"/>
        <v>1.2950287908708447E-7</v>
      </c>
      <c r="R413" s="26" t="s">
        <v>675</v>
      </c>
    </row>
    <row r="414" spans="2:18">
      <c r="B414" s="3" t="s">
        <v>276</v>
      </c>
      <c r="C414" s="4" t="s">
        <v>276</v>
      </c>
      <c r="D414" s="4" t="s">
        <v>332</v>
      </c>
      <c r="E414" s="4" t="s">
        <v>208</v>
      </c>
      <c r="F414" s="4">
        <v>6930323</v>
      </c>
      <c r="G414" s="4">
        <v>6930432</v>
      </c>
      <c r="H414" s="4">
        <f t="shared" si="35"/>
        <v>109</v>
      </c>
      <c r="I414" s="4">
        <v>3</v>
      </c>
      <c r="J414" s="4">
        <f t="shared" si="36"/>
        <v>4.3600000000000003</v>
      </c>
      <c r="K414" s="3">
        <v>355.20400000000001</v>
      </c>
      <c r="L414" s="3">
        <v>46.768999999999998</v>
      </c>
      <c r="M414" s="3">
        <v>234.88900000000001</v>
      </c>
      <c r="N414" s="3">
        <v>29.126000000000001</v>
      </c>
      <c r="O414" s="46">
        <f t="shared" si="37"/>
        <v>0.6612791522617989</v>
      </c>
      <c r="P414" s="23">
        <f t="shared" si="38"/>
        <v>6.905246167884381E-2</v>
      </c>
      <c r="Q414" s="9">
        <f t="shared" si="39"/>
        <v>9.3299742331964808E-7</v>
      </c>
      <c r="R414" s="26" t="s">
        <v>675</v>
      </c>
    </row>
    <row r="415" spans="2:18">
      <c r="B415" s="3" t="s">
        <v>307</v>
      </c>
      <c r="C415" s="35" t="s">
        <v>971</v>
      </c>
      <c r="D415" s="4" t="s">
        <v>332</v>
      </c>
      <c r="E415" s="4" t="s">
        <v>378</v>
      </c>
      <c r="F415" s="4">
        <v>6453833</v>
      </c>
      <c r="G415" s="4">
        <v>6453947</v>
      </c>
      <c r="H415" s="4">
        <f t="shared" si="35"/>
        <v>114</v>
      </c>
      <c r="I415" s="4">
        <v>4</v>
      </c>
      <c r="J415" s="4">
        <f t="shared" si="36"/>
        <v>4.5599999999999996</v>
      </c>
      <c r="K415" s="3">
        <v>152.51400000000001</v>
      </c>
      <c r="L415" s="3">
        <v>22.507000000000001</v>
      </c>
      <c r="M415" s="3">
        <v>100.861</v>
      </c>
      <c r="N415" s="3">
        <v>12.489000000000001</v>
      </c>
      <c r="O415" s="46">
        <f t="shared" si="37"/>
        <v>0.66132289494734908</v>
      </c>
      <c r="P415" s="23">
        <f t="shared" si="38"/>
        <v>6.3698683654254906E-2</v>
      </c>
      <c r="Q415" s="9">
        <f t="shared" si="39"/>
        <v>1.0557212415385209E-7</v>
      </c>
      <c r="R415" s="26" t="s">
        <v>675</v>
      </c>
    </row>
    <row r="416" spans="2:18">
      <c r="B416" s="5" t="s">
        <v>351</v>
      </c>
      <c r="C416" s="32" t="s">
        <v>351</v>
      </c>
      <c r="D416" s="4" t="s">
        <v>339</v>
      </c>
      <c r="E416" s="4" t="s">
        <v>378</v>
      </c>
      <c r="F416" s="4">
        <v>7109442</v>
      </c>
      <c r="G416" s="4">
        <v>7109556</v>
      </c>
      <c r="H416" s="4">
        <f t="shared" si="35"/>
        <v>114</v>
      </c>
      <c r="I416" s="4">
        <v>3</v>
      </c>
      <c r="J416" s="4">
        <f t="shared" si="36"/>
        <v>4.5599999999999996</v>
      </c>
      <c r="K416" s="3">
        <v>190.815</v>
      </c>
      <c r="L416" s="3">
        <v>22.202000000000002</v>
      </c>
      <c r="M416" s="3">
        <v>126.22199999999999</v>
      </c>
      <c r="N416" s="3">
        <v>13.442</v>
      </c>
      <c r="O416" s="46">
        <f t="shared" si="37"/>
        <v>0.66148887666063982</v>
      </c>
      <c r="P416" s="23">
        <f t="shared" si="38"/>
        <v>6.0239462342149046E-2</v>
      </c>
      <c r="Q416" s="9">
        <f t="shared" si="39"/>
        <v>1.915943448338453E-8</v>
      </c>
      <c r="R416" s="26" t="s">
        <v>675</v>
      </c>
    </row>
    <row r="417" spans="2:18">
      <c r="B417" s="5" t="s">
        <v>142</v>
      </c>
      <c r="C417" s="32" t="s">
        <v>142</v>
      </c>
      <c r="D417" s="4" t="s">
        <v>332</v>
      </c>
      <c r="E417" s="4" t="s">
        <v>208</v>
      </c>
      <c r="F417" s="4">
        <v>5156410</v>
      </c>
      <c r="G417" s="4">
        <v>5156506</v>
      </c>
      <c r="H417" s="4">
        <f t="shared" si="35"/>
        <v>96</v>
      </c>
      <c r="I417" s="4">
        <v>3</v>
      </c>
      <c r="J417" s="4">
        <f t="shared" si="36"/>
        <v>3.84</v>
      </c>
      <c r="K417" s="3">
        <v>243.148</v>
      </c>
      <c r="L417" s="3">
        <v>30.898</v>
      </c>
      <c r="M417" s="3">
        <v>160.90700000000001</v>
      </c>
      <c r="N417" s="3">
        <v>19.468</v>
      </c>
      <c r="O417" s="46">
        <f t="shared" si="37"/>
        <v>0.66176567358152238</v>
      </c>
      <c r="P417" s="23">
        <f t="shared" si="38"/>
        <v>6.703830508791217E-2</v>
      </c>
      <c r="Q417" s="9">
        <f t="shared" si="39"/>
        <v>4.5259961267696269E-7</v>
      </c>
      <c r="R417" s="26" t="s">
        <v>675</v>
      </c>
    </row>
    <row r="418" spans="2:18">
      <c r="B418" s="3" t="s">
        <v>352</v>
      </c>
      <c r="C418" s="4" t="s">
        <v>352</v>
      </c>
      <c r="D418" s="4" t="s">
        <v>332</v>
      </c>
      <c r="E418" s="4" t="s">
        <v>459</v>
      </c>
      <c r="F418" s="4">
        <v>5028004</v>
      </c>
      <c r="G418" s="4">
        <v>5028105</v>
      </c>
      <c r="H418" s="4">
        <f t="shared" si="35"/>
        <v>101</v>
      </c>
      <c r="I418" s="4">
        <v>3</v>
      </c>
      <c r="J418" s="4">
        <f t="shared" si="36"/>
        <v>4.04</v>
      </c>
      <c r="K418" s="3">
        <v>139.482</v>
      </c>
      <c r="L418" s="3">
        <v>16.744</v>
      </c>
      <c r="M418" s="3">
        <v>92.332999999999998</v>
      </c>
      <c r="N418" s="3">
        <v>11.193</v>
      </c>
      <c r="O418" s="46">
        <f t="shared" si="37"/>
        <v>0.66197072023630288</v>
      </c>
      <c r="P418" s="23">
        <f t="shared" si="38"/>
        <v>6.5203190111967277E-2</v>
      </c>
      <c r="Q418" s="9">
        <f t="shared" si="39"/>
        <v>2.1689224927179396E-7</v>
      </c>
      <c r="R418" s="26" t="s">
        <v>675</v>
      </c>
    </row>
    <row r="419" spans="2:18">
      <c r="B419" s="5" t="s">
        <v>146</v>
      </c>
      <c r="C419" s="32" t="s">
        <v>146</v>
      </c>
      <c r="D419" s="4" t="s">
        <v>344</v>
      </c>
      <c r="E419" s="4" t="s">
        <v>341</v>
      </c>
      <c r="F419" s="4">
        <v>4753737</v>
      </c>
      <c r="G419" s="4">
        <v>4753939</v>
      </c>
      <c r="H419" s="4">
        <f t="shared" si="35"/>
        <v>202</v>
      </c>
      <c r="I419" s="4">
        <v>7</v>
      </c>
      <c r="J419" s="4">
        <f t="shared" si="36"/>
        <v>8.08</v>
      </c>
      <c r="K419" s="3">
        <v>732.33299999999997</v>
      </c>
      <c r="L419" s="3">
        <v>110.952</v>
      </c>
      <c r="M419" s="3">
        <v>485.33300000000003</v>
      </c>
      <c r="N419" s="3">
        <v>49.393999999999998</v>
      </c>
      <c r="O419" s="46">
        <f t="shared" si="37"/>
        <v>0.66272173997348205</v>
      </c>
      <c r="P419" s="23">
        <f t="shared" si="38"/>
        <v>4.5717198274519345E-2</v>
      </c>
      <c r="Q419" s="9">
        <f t="shared" si="39"/>
        <v>1.6120438317557273E-13</v>
      </c>
      <c r="R419" s="26" t="s">
        <v>675</v>
      </c>
    </row>
    <row r="420" spans="2:18">
      <c r="B420" s="3" t="s">
        <v>143</v>
      </c>
      <c r="C420" s="4" t="s">
        <v>143</v>
      </c>
      <c r="D420" s="4" t="s">
        <v>350</v>
      </c>
      <c r="E420" s="4" t="s">
        <v>209</v>
      </c>
      <c r="F420" s="4">
        <v>2912675</v>
      </c>
      <c r="G420" s="4">
        <v>2912828</v>
      </c>
      <c r="H420" s="4">
        <f t="shared" si="35"/>
        <v>153</v>
      </c>
      <c r="I420" s="4">
        <v>5</v>
      </c>
      <c r="J420" s="4">
        <f t="shared" si="36"/>
        <v>6.12</v>
      </c>
      <c r="K420" s="3">
        <v>167.22200000000001</v>
      </c>
      <c r="L420" s="3">
        <v>27.024999999999999</v>
      </c>
      <c r="M420" s="3">
        <v>110.822</v>
      </c>
      <c r="N420" s="3">
        <v>15.948</v>
      </c>
      <c r="O420" s="46">
        <f t="shared" si="37"/>
        <v>0.66272380428412525</v>
      </c>
      <c r="P420" s="23">
        <f t="shared" si="38"/>
        <v>6.413533034494022E-2</v>
      </c>
      <c r="Q420" s="9">
        <f t="shared" si="39"/>
        <v>1.4498225242576268E-7</v>
      </c>
      <c r="R420" s="26" t="s">
        <v>675</v>
      </c>
    </row>
    <row r="421" spans="2:18">
      <c r="B421" s="3" t="s">
        <v>366</v>
      </c>
      <c r="C421" s="4" t="s">
        <v>366</v>
      </c>
      <c r="D421" s="4" t="s">
        <v>339</v>
      </c>
      <c r="E421" s="4" t="s">
        <v>208</v>
      </c>
      <c r="F421" s="4">
        <v>14280283</v>
      </c>
      <c r="G421" s="4">
        <v>14280458</v>
      </c>
      <c r="H421" s="4">
        <f t="shared" si="35"/>
        <v>175</v>
      </c>
      <c r="I421" s="4">
        <v>6</v>
      </c>
      <c r="J421" s="4">
        <f t="shared" si="36"/>
        <v>7</v>
      </c>
      <c r="K421" s="3">
        <v>267.51900000000001</v>
      </c>
      <c r="L421" s="3">
        <v>35.244999999999997</v>
      </c>
      <c r="M421" s="3">
        <v>177.417</v>
      </c>
      <c r="N421" s="3">
        <v>24.093</v>
      </c>
      <c r="O421" s="46">
        <f t="shared" si="37"/>
        <v>0.66319401612595741</v>
      </c>
      <c r="P421" s="23">
        <f t="shared" si="38"/>
        <v>5.1226986238685393E-2</v>
      </c>
      <c r="Q421" s="9">
        <f t="shared" si="39"/>
        <v>4.872635628316857E-11</v>
      </c>
      <c r="R421" s="26" t="s">
        <v>675</v>
      </c>
    </row>
    <row r="422" spans="2:18">
      <c r="B422" s="5" t="s">
        <v>521</v>
      </c>
      <c r="C422" s="32" t="s">
        <v>521</v>
      </c>
      <c r="D422" s="4" t="s">
        <v>332</v>
      </c>
      <c r="E422" s="4" t="s">
        <v>209</v>
      </c>
      <c r="F422" s="4">
        <v>17259801</v>
      </c>
      <c r="G422" s="4">
        <v>17261571</v>
      </c>
      <c r="H422" s="4">
        <f t="shared" si="35"/>
        <v>1770</v>
      </c>
      <c r="I422" s="4">
        <v>15</v>
      </c>
      <c r="J422" s="4">
        <f t="shared" si="36"/>
        <v>70.8</v>
      </c>
      <c r="K422" s="3">
        <v>141.626</v>
      </c>
      <c r="L422" s="3">
        <v>39.326999999999998</v>
      </c>
      <c r="M422" s="3">
        <v>93.989000000000004</v>
      </c>
      <c r="N422" s="3">
        <v>11.083</v>
      </c>
      <c r="O422" s="46">
        <f t="shared" si="37"/>
        <v>0.66364226907488744</v>
      </c>
      <c r="P422" s="23">
        <f t="shared" si="38"/>
        <v>5.1693713323168099E-2</v>
      </c>
      <c r="Q422" s="9">
        <f t="shared" si="39"/>
        <v>7.6797457282395953E-11</v>
      </c>
      <c r="R422" s="26" t="s">
        <v>675</v>
      </c>
    </row>
    <row r="423" spans="2:18">
      <c r="B423" s="3" t="s">
        <v>102</v>
      </c>
      <c r="C423" s="35" t="s">
        <v>1043</v>
      </c>
      <c r="D423" s="4" t="s">
        <v>339</v>
      </c>
      <c r="E423" s="4" t="s">
        <v>211</v>
      </c>
      <c r="F423" s="4">
        <v>8162558</v>
      </c>
      <c r="G423" s="4">
        <v>8162677</v>
      </c>
      <c r="H423" s="4">
        <f t="shared" si="35"/>
        <v>119</v>
      </c>
      <c r="I423" s="4">
        <v>4</v>
      </c>
      <c r="J423" s="4">
        <f t="shared" si="36"/>
        <v>4.76</v>
      </c>
      <c r="K423" s="3">
        <v>164.917</v>
      </c>
      <c r="L423" s="3">
        <v>20.795999999999999</v>
      </c>
      <c r="M423" s="3">
        <v>109.458</v>
      </c>
      <c r="N423" s="3">
        <v>14.031000000000001</v>
      </c>
      <c r="O423" s="46">
        <f t="shared" si="37"/>
        <v>0.6637156872851192</v>
      </c>
      <c r="P423" s="23">
        <f t="shared" si="38"/>
        <v>5.9672477601349153E-2</v>
      </c>
      <c r="Q423" s="9">
        <f t="shared" si="39"/>
        <v>1.7455003664679225E-8</v>
      </c>
      <c r="R423" s="26" t="s">
        <v>675</v>
      </c>
    </row>
    <row r="424" spans="2:18">
      <c r="B424" s="3" t="s">
        <v>315</v>
      </c>
      <c r="C424" s="4" t="s">
        <v>1090</v>
      </c>
      <c r="D424" s="4" t="s">
        <v>350</v>
      </c>
      <c r="E424" s="4" t="s">
        <v>155</v>
      </c>
      <c r="F424" s="4">
        <v>9456882</v>
      </c>
      <c r="G424" s="4">
        <v>9457118</v>
      </c>
      <c r="H424" s="4">
        <f t="shared" si="35"/>
        <v>236</v>
      </c>
      <c r="I424" s="4">
        <v>8</v>
      </c>
      <c r="J424" s="4">
        <f t="shared" si="36"/>
        <v>9.44</v>
      </c>
      <c r="K424" s="3">
        <v>348.07</v>
      </c>
      <c r="L424" s="3">
        <v>52.378</v>
      </c>
      <c r="M424" s="3">
        <v>231.02099999999999</v>
      </c>
      <c r="N424" s="3">
        <v>25.760999999999999</v>
      </c>
      <c r="O424" s="46">
        <f t="shared" si="37"/>
        <v>0.66371994139109947</v>
      </c>
      <c r="P424" s="23">
        <f t="shared" si="38"/>
        <v>4.3950422918326827E-2</v>
      </c>
      <c r="Q424" s="9">
        <f t="shared" si="39"/>
        <v>1.9984014443252818E-14</v>
      </c>
      <c r="R424" s="26" t="s">
        <v>674</v>
      </c>
    </row>
    <row r="425" spans="2:18">
      <c r="B425" s="3" t="s">
        <v>382</v>
      </c>
      <c r="C425" s="4" t="s">
        <v>382</v>
      </c>
      <c r="D425" s="4" t="s">
        <v>350</v>
      </c>
      <c r="E425" s="4" t="s">
        <v>206</v>
      </c>
      <c r="F425" s="4">
        <v>12527015</v>
      </c>
      <c r="G425" s="4">
        <v>12527191</v>
      </c>
      <c r="H425" s="4">
        <f t="shared" si="35"/>
        <v>176</v>
      </c>
      <c r="I425" s="4">
        <v>5</v>
      </c>
      <c r="J425" s="4">
        <f t="shared" si="36"/>
        <v>7.04</v>
      </c>
      <c r="K425" s="3">
        <v>704.899</v>
      </c>
      <c r="L425" s="3">
        <v>80.302999999999997</v>
      </c>
      <c r="M425" s="3">
        <v>468.03300000000002</v>
      </c>
      <c r="N425" s="3">
        <v>63.655000000000001</v>
      </c>
      <c r="O425" s="46">
        <f t="shared" si="37"/>
        <v>0.66397171793405863</v>
      </c>
      <c r="P425" s="23">
        <f t="shared" si="38"/>
        <v>5.2680638420449614E-2</v>
      </c>
      <c r="Q425" s="9">
        <f t="shared" si="39"/>
        <v>1.7872392454876262E-10</v>
      </c>
      <c r="R425" s="26" t="s">
        <v>675</v>
      </c>
    </row>
    <row r="426" spans="2:18">
      <c r="B426" s="5" t="s">
        <v>956</v>
      </c>
      <c r="C426" s="33" t="s">
        <v>955</v>
      </c>
      <c r="D426" s="4" t="s">
        <v>344</v>
      </c>
      <c r="E426" s="4" t="s">
        <v>209</v>
      </c>
      <c r="F426" s="4">
        <v>7880736</v>
      </c>
      <c r="G426" s="4">
        <v>7880862</v>
      </c>
      <c r="H426" s="4">
        <f t="shared" si="35"/>
        <v>126</v>
      </c>
      <c r="I426" s="4">
        <v>4</v>
      </c>
      <c r="J426" s="4">
        <f t="shared" si="36"/>
        <v>5.04</v>
      </c>
      <c r="K426" s="3">
        <v>393.04199999999997</v>
      </c>
      <c r="L426" s="3">
        <v>60.06</v>
      </c>
      <c r="M426" s="3">
        <v>261.01400000000001</v>
      </c>
      <c r="N426" s="3">
        <v>33.816000000000003</v>
      </c>
      <c r="O426" s="46">
        <f t="shared" si="37"/>
        <v>0.66408678970695256</v>
      </c>
      <c r="P426" s="23">
        <f t="shared" si="38"/>
        <v>6.6520766319324895E-2</v>
      </c>
      <c r="Q426" s="9">
        <f t="shared" si="39"/>
        <v>4.4238966001586277E-7</v>
      </c>
      <c r="R426" s="26" t="s">
        <v>675</v>
      </c>
    </row>
    <row r="427" spans="2:18">
      <c r="B427" s="5" t="s">
        <v>433</v>
      </c>
      <c r="C427" s="33" t="s">
        <v>949</v>
      </c>
      <c r="D427" s="4" t="s">
        <v>344</v>
      </c>
      <c r="E427" s="4" t="s">
        <v>211</v>
      </c>
      <c r="F427" s="4">
        <v>7144552</v>
      </c>
      <c r="G427" s="4">
        <v>7144658</v>
      </c>
      <c r="H427" s="4">
        <f t="shared" si="35"/>
        <v>106</v>
      </c>
      <c r="I427" s="4">
        <v>3</v>
      </c>
      <c r="J427" s="4">
        <f t="shared" si="36"/>
        <v>4.24</v>
      </c>
      <c r="K427" s="3">
        <v>231.03700000000001</v>
      </c>
      <c r="L427" s="3">
        <v>26.297000000000001</v>
      </c>
      <c r="M427" s="3">
        <v>153.46299999999999</v>
      </c>
      <c r="N427" s="3">
        <v>18.690999999999999</v>
      </c>
      <c r="O427" s="46">
        <f t="shared" si="37"/>
        <v>0.66423559862705972</v>
      </c>
      <c r="P427" s="23">
        <f t="shared" si="38"/>
        <v>6.3929396814744285E-2</v>
      </c>
      <c r="Q427" s="9">
        <f t="shared" si="39"/>
        <v>1.5036434919402097E-7</v>
      </c>
      <c r="R427" s="26" t="s">
        <v>675</v>
      </c>
    </row>
    <row r="428" spans="2:18">
      <c r="B428" s="5" t="s">
        <v>939</v>
      </c>
      <c r="C428" s="33" t="s">
        <v>938</v>
      </c>
      <c r="D428" s="4" t="s">
        <v>327</v>
      </c>
      <c r="E428" s="4" t="s">
        <v>209</v>
      </c>
      <c r="F428" s="4">
        <v>7695675</v>
      </c>
      <c r="G428" s="4">
        <v>7695878</v>
      </c>
      <c r="H428" s="4">
        <f t="shared" si="35"/>
        <v>203</v>
      </c>
      <c r="I428" s="4">
        <v>7</v>
      </c>
      <c r="J428" s="4">
        <f t="shared" si="36"/>
        <v>8.1199999999999992</v>
      </c>
      <c r="K428" s="3">
        <v>4035.9369999999999</v>
      </c>
      <c r="L428" s="3">
        <v>457.20800000000003</v>
      </c>
      <c r="M428" s="3">
        <v>2681.92</v>
      </c>
      <c r="N428" s="3">
        <v>271.28399999999999</v>
      </c>
      <c r="O428" s="46">
        <f t="shared" si="37"/>
        <v>0.66450987713633791</v>
      </c>
      <c r="P428" s="23">
        <f t="shared" si="38"/>
        <v>3.8144443158551547E-2</v>
      </c>
      <c r="Q428" s="6">
        <f t="shared" si="39"/>
        <v>0</v>
      </c>
      <c r="R428" s="26" t="s">
        <v>674</v>
      </c>
    </row>
    <row r="429" spans="2:18">
      <c r="B429" s="5" t="s">
        <v>940</v>
      </c>
      <c r="C429" s="33" t="s">
        <v>938</v>
      </c>
      <c r="D429" s="4" t="s">
        <v>327</v>
      </c>
      <c r="E429" s="4" t="s">
        <v>209</v>
      </c>
      <c r="F429" s="4">
        <v>7695675</v>
      </c>
      <c r="G429" s="4">
        <v>7695878</v>
      </c>
      <c r="H429" s="4">
        <f t="shared" si="35"/>
        <v>203</v>
      </c>
      <c r="I429" s="4">
        <v>7</v>
      </c>
      <c r="J429" s="4">
        <f t="shared" si="36"/>
        <v>8.1199999999999992</v>
      </c>
      <c r="K429" s="3">
        <v>4035.9369999999999</v>
      </c>
      <c r="L429" s="3">
        <v>457.20800000000003</v>
      </c>
      <c r="M429" s="3">
        <v>2681.92</v>
      </c>
      <c r="N429" s="3">
        <v>271.28399999999999</v>
      </c>
      <c r="O429" s="46">
        <f t="shared" si="37"/>
        <v>0.66450987713633791</v>
      </c>
      <c r="P429" s="23">
        <f t="shared" si="38"/>
        <v>3.8144443158551547E-2</v>
      </c>
      <c r="Q429" s="6">
        <f t="shared" si="39"/>
        <v>0</v>
      </c>
      <c r="R429" s="26" t="s">
        <v>674</v>
      </c>
    </row>
    <row r="430" spans="2:18">
      <c r="B430" s="5" t="s">
        <v>3</v>
      </c>
      <c r="C430" s="32" t="s">
        <v>3</v>
      </c>
      <c r="D430" s="4" t="s">
        <v>332</v>
      </c>
      <c r="E430" s="4" t="s">
        <v>341</v>
      </c>
      <c r="F430" s="4">
        <v>12283827</v>
      </c>
      <c r="G430" s="4">
        <v>12283965</v>
      </c>
      <c r="H430" s="4">
        <f t="shared" si="35"/>
        <v>138</v>
      </c>
      <c r="I430" s="4">
        <v>5</v>
      </c>
      <c r="J430" s="4">
        <f t="shared" si="36"/>
        <v>5.52</v>
      </c>
      <c r="K430" s="3">
        <v>1851.3219999999999</v>
      </c>
      <c r="L430" s="3">
        <v>231.57499999999999</v>
      </c>
      <c r="M430" s="3">
        <v>1230.8879999999999</v>
      </c>
      <c r="N430" s="3">
        <v>117.738</v>
      </c>
      <c r="O430" s="46">
        <f t="shared" si="37"/>
        <v>0.66486975253359493</v>
      </c>
      <c r="P430" s="23">
        <f t="shared" si="38"/>
        <v>4.6821236479649329E-2</v>
      </c>
      <c r="Q430" s="9">
        <f t="shared" si="39"/>
        <v>8.2067685980291571E-13</v>
      </c>
      <c r="R430" s="26" t="s">
        <v>675</v>
      </c>
    </row>
    <row r="431" spans="2:18">
      <c r="B431" s="3" t="s">
        <v>265</v>
      </c>
      <c r="C431" s="35" t="s">
        <v>765</v>
      </c>
      <c r="D431" s="4" t="s">
        <v>350</v>
      </c>
      <c r="E431" s="4" t="s">
        <v>206</v>
      </c>
      <c r="F431" s="4">
        <v>2338119</v>
      </c>
      <c r="G431" s="4">
        <v>2338247</v>
      </c>
      <c r="H431" s="4">
        <f t="shared" si="35"/>
        <v>128</v>
      </c>
      <c r="I431" s="4">
        <v>3</v>
      </c>
      <c r="J431" s="4">
        <f t="shared" si="36"/>
        <v>5.12</v>
      </c>
      <c r="K431" s="3">
        <v>171.42599999999999</v>
      </c>
      <c r="L431" s="3">
        <v>19.231999999999999</v>
      </c>
      <c r="M431" s="3">
        <v>113.98099999999999</v>
      </c>
      <c r="N431" s="3">
        <v>12.914</v>
      </c>
      <c r="O431" s="46">
        <f t="shared" si="37"/>
        <v>0.66489914015376894</v>
      </c>
      <c r="P431" s="23">
        <f t="shared" si="38"/>
        <v>6.1208076009470216E-2</v>
      </c>
      <c r="Q431" s="9">
        <f t="shared" si="39"/>
        <v>4.3805106209049427E-8</v>
      </c>
      <c r="R431" s="26" t="s">
        <v>675</v>
      </c>
    </row>
    <row r="432" spans="2:18">
      <c r="B432" s="5" t="s">
        <v>66</v>
      </c>
      <c r="C432" s="33" t="s">
        <v>992</v>
      </c>
      <c r="D432" s="4" t="s">
        <v>344</v>
      </c>
      <c r="E432" s="4" t="s">
        <v>341</v>
      </c>
      <c r="F432" s="4">
        <v>12919921</v>
      </c>
      <c r="G432" s="4">
        <v>12920089</v>
      </c>
      <c r="H432" s="4">
        <f t="shared" si="35"/>
        <v>168</v>
      </c>
      <c r="I432" s="4">
        <v>5</v>
      </c>
      <c r="J432" s="4">
        <f t="shared" si="36"/>
        <v>6.72</v>
      </c>
      <c r="K432" s="3">
        <v>670.51199999999994</v>
      </c>
      <c r="L432" s="3">
        <v>81.36</v>
      </c>
      <c r="M432" s="3">
        <v>445.98899999999998</v>
      </c>
      <c r="N432" s="3">
        <v>51.804000000000002</v>
      </c>
      <c r="O432" s="46">
        <f t="shared" si="37"/>
        <v>0.6651469324933782</v>
      </c>
      <c r="P432" s="23">
        <f t="shared" si="38"/>
        <v>4.9966201766351651E-2</v>
      </c>
      <c r="Q432" s="9">
        <f t="shared" si="39"/>
        <v>2.0616175433474382E-11</v>
      </c>
      <c r="R432" s="26" t="s">
        <v>675</v>
      </c>
    </row>
    <row r="433" spans="2:18">
      <c r="B433" s="3" t="s">
        <v>432</v>
      </c>
      <c r="C433" s="35" t="s">
        <v>948</v>
      </c>
      <c r="D433" s="4" t="s">
        <v>344</v>
      </c>
      <c r="E433" s="4" t="s">
        <v>209</v>
      </c>
      <c r="F433" s="4">
        <v>7849541</v>
      </c>
      <c r="G433" s="4">
        <v>7849720</v>
      </c>
      <c r="H433" s="4">
        <f t="shared" si="35"/>
        <v>179</v>
      </c>
      <c r="I433" s="4">
        <v>5</v>
      </c>
      <c r="J433" s="4">
        <f t="shared" si="36"/>
        <v>7.16</v>
      </c>
      <c r="K433" s="3">
        <v>119.578</v>
      </c>
      <c r="L433" s="3">
        <v>16.64</v>
      </c>
      <c r="M433" s="3">
        <v>79.578000000000003</v>
      </c>
      <c r="N433" s="3">
        <v>9.9209999999999994</v>
      </c>
      <c r="O433" s="46">
        <f t="shared" si="37"/>
        <v>0.66549030758166217</v>
      </c>
      <c r="P433" s="23">
        <f t="shared" si="38"/>
        <v>5.5604926111379897E-2</v>
      </c>
      <c r="Q433" s="9">
        <f t="shared" si="39"/>
        <v>1.7896910620152084E-9</v>
      </c>
      <c r="R433" s="26" t="s">
        <v>675</v>
      </c>
    </row>
    <row r="434" spans="2:18">
      <c r="B434" s="3" t="s">
        <v>56</v>
      </c>
      <c r="C434" s="35" t="s">
        <v>983</v>
      </c>
      <c r="D434" s="4" t="s">
        <v>350</v>
      </c>
      <c r="E434" s="4" t="s">
        <v>205</v>
      </c>
      <c r="F434" s="4">
        <v>11581819</v>
      </c>
      <c r="G434" s="4">
        <v>11581946</v>
      </c>
      <c r="H434" s="4">
        <f t="shared" si="35"/>
        <v>127</v>
      </c>
      <c r="I434" s="4">
        <v>3</v>
      </c>
      <c r="J434" s="4">
        <f t="shared" si="36"/>
        <v>5.08</v>
      </c>
      <c r="K434" s="3">
        <v>179.53700000000001</v>
      </c>
      <c r="L434" s="3">
        <v>23.344999999999999</v>
      </c>
      <c r="M434" s="3">
        <v>119.518</v>
      </c>
      <c r="N434" s="3">
        <v>12.544</v>
      </c>
      <c r="O434" s="46">
        <f t="shared" si="37"/>
        <v>0.66570122036126256</v>
      </c>
      <c r="P434" s="23">
        <f t="shared" si="38"/>
        <v>6.4224412431882857E-2</v>
      </c>
      <c r="Q434" s="9">
        <f t="shared" si="39"/>
        <v>1.9382242499865754E-7</v>
      </c>
      <c r="R434" s="26" t="s">
        <v>675</v>
      </c>
    </row>
    <row r="435" spans="2:18">
      <c r="B435" s="5" t="s">
        <v>773</v>
      </c>
      <c r="C435" s="33" t="s">
        <v>774</v>
      </c>
      <c r="D435" s="4" t="s">
        <v>339</v>
      </c>
      <c r="E435" s="4" t="s">
        <v>206</v>
      </c>
      <c r="F435" s="4">
        <v>8361297</v>
      </c>
      <c r="G435" s="4">
        <v>8361414</v>
      </c>
      <c r="H435" s="4">
        <f t="shared" si="35"/>
        <v>117</v>
      </c>
      <c r="I435" s="4">
        <v>4</v>
      </c>
      <c r="J435" s="4">
        <f t="shared" si="36"/>
        <v>4.68</v>
      </c>
      <c r="K435" s="3">
        <v>939.75</v>
      </c>
      <c r="L435" s="3">
        <v>115.443</v>
      </c>
      <c r="M435" s="3">
        <v>625.76400000000001</v>
      </c>
      <c r="N435" s="3">
        <v>73.102000000000004</v>
      </c>
      <c r="O435" s="46">
        <f t="shared" si="37"/>
        <v>0.66588347964884276</v>
      </c>
      <c r="P435" s="23">
        <f t="shared" si="38"/>
        <v>5.6440986129647389E-2</v>
      </c>
      <c r="Q435" s="9">
        <f t="shared" si="39"/>
        <v>3.2243161474099225E-9</v>
      </c>
      <c r="R435" s="26" t="s">
        <v>675</v>
      </c>
    </row>
    <row r="436" spans="2:18">
      <c r="B436" s="3" t="s">
        <v>309</v>
      </c>
      <c r="C436" s="35" t="s">
        <v>973</v>
      </c>
      <c r="D436" s="4" t="s">
        <v>350</v>
      </c>
      <c r="E436" s="4" t="s">
        <v>39</v>
      </c>
      <c r="F436" s="4">
        <v>14234991</v>
      </c>
      <c r="G436" s="4">
        <v>14235113</v>
      </c>
      <c r="H436" s="4">
        <f t="shared" si="35"/>
        <v>122</v>
      </c>
      <c r="I436" s="4">
        <v>4</v>
      </c>
      <c r="J436" s="4">
        <f t="shared" si="36"/>
        <v>4.88</v>
      </c>
      <c r="K436" s="3">
        <v>211.875</v>
      </c>
      <c r="L436" s="3">
        <v>30.155000000000001</v>
      </c>
      <c r="M436" s="3">
        <v>141.11099999999999</v>
      </c>
      <c r="N436" s="3">
        <v>19.225000000000001</v>
      </c>
      <c r="O436" s="46">
        <f t="shared" si="37"/>
        <v>0.66601061946902651</v>
      </c>
      <c r="P436" s="23">
        <f t="shared" si="38"/>
        <v>6.5609372082850129E-2</v>
      </c>
      <c r="Q436" s="9">
        <f t="shared" si="39"/>
        <v>3.5698073697076893E-7</v>
      </c>
      <c r="R436" s="26" t="s">
        <v>675</v>
      </c>
    </row>
    <row r="437" spans="2:18">
      <c r="B437" s="3" t="s">
        <v>561</v>
      </c>
      <c r="C437" s="4" t="s">
        <v>561</v>
      </c>
      <c r="D437" s="4" t="s">
        <v>339</v>
      </c>
      <c r="E437" s="4" t="s">
        <v>642</v>
      </c>
      <c r="F437" s="4">
        <v>5190392</v>
      </c>
      <c r="G437" s="4">
        <v>5190501</v>
      </c>
      <c r="H437" s="4">
        <f t="shared" si="35"/>
        <v>109</v>
      </c>
      <c r="I437" s="4">
        <v>3</v>
      </c>
      <c r="J437" s="4">
        <f t="shared" si="36"/>
        <v>4.3600000000000003</v>
      </c>
      <c r="K437" s="3">
        <v>119</v>
      </c>
      <c r="L437" s="3">
        <v>14.893000000000001</v>
      </c>
      <c r="M437" s="3">
        <v>79.259</v>
      </c>
      <c r="N437" s="3">
        <v>9.2100000000000009</v>
      </c>
      <c r="O437" s="46">
        <f t="shared" si="37"/>
        <v>0.6660420168067227</v>
      </c>
      <c r="P437" s="23">
        <f t="shared" si="38"/>
        <v>6.5671409090548249E-2</v>
      </c>
      <c r="Q437" s="9">
        <f t="shared" si="39"/>
        <v>3.6706997730284741E-7</v>
      </c>
      <c r="R437" s="26" t="s">
        <v>675</v>
      </c>
    </row>
    <row r="438" spans="2:18">
      <c r="B438" s="3" t="s">
        <v>760</v>
      </c>
      <c r="C438" s="35" t="s">
        <v>759</v>
      </c>
      <c r="D438" s="4" t="s">
        <v>327</v>
      </c>
      <c r="E438" s="4" t="s">
        <v>39</v>
      </c>
      <c r="F438" s="4">
        <v>7648832</v>
      </c>
      <c r="G438" s="4">
        <v>7648954</v>
      </c>
      <c r="H438" s="4">
        <f t="shared" si="35"/>
        <v>122</v>
      </c>
      <c r="I438" s="4">
        <v>4</v>
      </c>
      <c r="J438" s="4">
        <f t="shared" si="36"/>
        <v>4.88</v>
      </c>
      <c r="K438" s="3">
        <v>211.5</v>
      </c>
      <c r="L438" s="3">
        <v>32.354999999999997</v>
      </c>
      <c r="M438" s="3">
        <v>140.94399999999999</v>
      </c>
      <c r="N438" s="3">
        <v>14.034000000000001</v>
      </c>
      <c r="O438" s="46">
        <f t="shared" si="37"/>
        <v>0.66640189125295501</v>
      </c>
      <c r="P438" s="23">
        <f t="shared" si="38"/>
        <v>6.0818953895505928E-2</v>
      </c>
      <c r="Q438" s="9">
        <f t="shared" si="39"/>
        <v>4.1323310107088673E-8</v>
      </c>
      <c r="R438" s="26" t="s">
        <v>674</v>
      </c>
    </row>
    <row r="439" spans="2:18">
      <c r="B439" s="3" t="s">
        <v>761</v>
      </c>
      <c r="C439" s="35" t="s">
        <v>759</v>
      </c>
      <c r="D439" s="4" t="s">
        <v>327</v>
      </c>
      <c r="E439" s="4" t="s">
        <v>341</v>
      </c>
      <c r="F439" s="4">
        <v>7648832</v>
      </c>
      <c r="G439" s="4">
        <v>7648954</v>
      </c>
      <c r="H439" s="4">
        <f t="shared" si="35"/>
        <v>122</v>
      </c>
      <c r="I439" s="4">
        <v>4</v>
      </c>
      <c r="J439" s="4">
        <f t="shared" si="36"/>
        <v>4.88</v>
      </c>
      <c r="K439" s="3">
        <v>211.5</v>
      </c>
      <c r="L439" s="3">
        <v>32.354999999999997</v>
      </c>
      <c r="M439" s="3">
        <v>140.94399999999999</v>
      </c>
      <c r="N439" s="3">
        <v>14.034000000000001</v>
      </c>
      <c r="O439" s="46">
        <f t="shared" si="37"/>
        <v>0.66640189125295501</v>
      </c>
      <c r="P439" s="23">
        <f t="shared" si="38"/>
        <v>6.0818953895505928E-2</v>
      </c>
      <c r="Q439" s="9">
        <f t="shared" si="39"/>
        <v>4.1323310107088673E-8</v>
      </c>
      <c r="R439" s="26" t="s">
        <v>674</v>
      </c>
    </row>
    <row r="440" spans="2:18">
      <c r="B440" s="5" t="s">
        <v>394</v>
      </c>
      <c r="C440" s="33" t="s">
        <v>746</v>
      </c>
      <c r="D440" s="4" t="s">
        <v>332</v>
      </c>
      <c r="E440" s="4" t="s">
        <v>211</v>
      </c>
      <c r="F440" s="4">
        <v>4858175</v>
      </c>
      <c r="G440" s="4">
        <v>4858342</v>
      </c>
      <c r="H440" s="4">
        <f t="shared" si="35"/>
        <v>167</v>
      </c>
      <c r="I440" s="4">
        <v>5</v>
      </c>
      <c r="J440" s="4">
        <f t="shared" si="36"/>
        <v>6.68</v>
      </c>
      <c r="K440" s="3">
        <v>542.06500000000005</v>
      </c>
      <c r="L440" s="3">
        <v>94.820999999999998</v>
      </c>
      <c r="M440" s="3">
        <v>361.28800000000001</v>
      </c>
      <c r="N440" s="3">
        <v>50.27</v>
      </c>
      <c r="O440" s="46">
        <f t="shared" si="37"/>
        <v>0.66650309464732083</v>
      </c>
      <c r="P440" s="23">
        <f t="shared" si="38"/>
        <v>6.6623093563776672E-2</v>
      </c>
      <c r="Q440" s="9">
        <f t="shared" si="39"/>
        <v>5.5652074748557823E-7</v>
      </c>
      <c r="R440" s="26" t="s">
        <v>674</v>
      </c>
    </row>
    <row r="441" spans="2:18">
      <c r="B441" s="5" t="s">
        <v>395</v>
      </c>
      <c r="C441" s="33" t="s">
        <v>746</v>
      </c>
      <c r="D441" s="4" t="s">
        <v>332</v>
      </c>
      <c r="E441" s="4" t="s">
        <v>211</v>
      </c>
      <c r="F441" s="4">
        <v>4858175</v>
      </c>
      <c r="G441" s="4">
        <v>4858342</v>
      </c>
      <c r="H441" s="4">
        <f t="shared" si="35"/>
        <v>167</v>
      </c>
      <c r="I441" s="4">
        <v>5</v>
      </c>
      <c r="J441" s="4">
        <f t="shared" si="36"/>
        <v>6.68</v>
      </c>
      <c r="K441" s="3">
        <v>542.06500000000005</v>
      </c>
      <c r="L441" s="3">
        <v>94.820999999999998</v>
      </c>
      <c r="M441" s="3">
        <v>361.28800000000001</v>
      </c>
      <c r="N441" s="3">
        <v>50.27</v>
      </c>
      <c r="O441" s="46">
        <f t="shared" si="37"/>
        <v>0.66650309464732083</v>
      </c>
      <c r="P441" s="23">
        <f t="shared" si="38"/>
        <v>6.6623093563776672E-2</v>
      </c>
      <c r="Q441" s="9">
        <f t="shared" si="39"/>
        <v>5.5652074748557823E-7</v>
      </c>
      <c r="R441" s="26" t="s">
        <v>674</v>
      </c>
    </row>
    <row r="442" spans="2:18">
      <c r="B442" s="5" t="s">
        <v>396</v>
      </c>
      <c r="C442" s="33" t="s">
        <v>746</v>
      </c>
      <c r="D442" s="4" t="s">
        <v>332</v>
      </c>
      <c r="E442" s="4" t="s">
        <v>211</v>
      </c>
      <c r="F442" s="4">
        <v>4858175</v>
      </c>
      <c r="G442" s="4">
        <v>4858342</v>
      </c>
      <c r="H442" s="4">
        <f t="shared" si="35"/>
        <v>167</v>
      </c>
      <c r="I442" s="4">
        <v>5</v>
      </c>
      <c r="J442" s="4">
        <f t="shared" si="36"/>
        <v>6.68</v>
      </c>
      <c r="K442" s="3">
        <v>542.06500000000005</v>
      </c>
      <c r="L442" s="3">
        <v>94.820999999999998</v>
      </c>
      <c r="M442" s="3">
        <v>361.28800000000001</v>
      </c>
      <c r="N442" s="3">
        <v>50.27</v>
      </c>
      <c r="O442" s="46">
        <f t="shared" si="37"/>
        <v>0.66650309464732083</v>
      </c>
      <c r="P442" s="23">
        <f t="shared" si="38"/>
        <v>6.6623093563776672E-2</v>
      </c>
      <c r="Q442" s="9">
        <f t="shared" si="39"/>
        <v>5.5652074748557823E-7</v>
      </c>
      <c r="R442" s="26" t="s">
        <v>674</v>
      </c>
    </row>
    <row r="443" spans="2:18">
      <c r="B443" s="5" t="s">
        <v>397</v>
      </c>
      <c r="C443" s="33" t="s">
        <v>746</v>
      </c>
      <c r="D443" s="4" t="s">
        <v>332</v>
      </c>
      <c r="E443" s="4" t="s">
        <v>211</v>
      </c>
      <c r="F443" s="4">
        <v>4858175</v>
      </c>
      <c r="G443" s="4">
        <v>4858342</v>
      </c>
      <c r="H443" s="4">
        <f t="shared" si="35"/>
        <v>167</v>
      </c>
      <c r="I443" s="4">
        <v>5</v>
      </c>
      <c r="J443" s="4">
        <f t="shared" si="36"/>
        <v>6.68</v>
      </c>
      <c r="K443" s="3">
        <v>542.06500000000005</v>
      </c>
      <c r="L443" s="3">
        <v>94.820999999999998</v>
      </c>
      <c r="M443" s="3">
        <v>361.28800000000001</v>
      </c>
      <c r="N443" s="3">
        <v>50.27</v>
      </c>
      <c r="O443" s="46">
        <f t="shared" si="37"/>
        <v>0.66650309464732083</v>
      </c>
      <c r="P443" s="23">
        <f t="shared" si="38"/>
        <v>6.6623093563776672E-2</v>
      </c>
      <c r="Q443" s="9">
        <f t="shared" si="39"/>
        <v>5.5652074748557823E-7</v>
      </c>
      <c r="R443" s="26" t="s">
        <v>674</v>
      </c>
    </row>
    <row r="444" spans="2:18">
      <c r="B444" s="5" t="s">
        <v>398</v>
      </c>
      <c r="C444" s="33" t="s">
        <v>746</v>
      </c>
      <c r="D444" s="4" t="s">
        <v>332</v>
      </c>
      <c r="E444" s="4" t="s">
        <v>211</v>
      </c>
      <c r="F444" s="4">
        <v>4858175</v>
      </c>
      <c r="G444" s="4">
        <v>4858342</v>
      </c>
      <c r="H444" s="4">
        <f t="shared" si="35"/>
        <v>167</v>
      </c>
      <c r="I444" s="4">
        <v>5</v>
      </c>
      <c r="J444" s="4">
        <f t="shared" si="36"/>
        <v>6.68</v>
      </c>
      <c r="K444" s="3">
        <v>542.06500000000005</v>
      </c>
      <c r="L444" s="3">
        <v>94.820999999999998</v>
      </c>
      <c r="M444" s="3">
        <v>361.28800000000001</v>
      </c>
      <c r="N444" s="3">
        <v>50.27</v>
      </c>
      <c r="O444" s="46">
        <f t="shared" si="37"/>
        <v>0.66650309464732083</v>
      </c>
      <c r="P444" s="23">
        <f t="shared" si="38"/>
        <v>6.6623093563776672E-2</v>
      </c>
      <c r="Q444" s="9">
        <f t="shared" si="39"/>
        <v>5.5652074748557823E-7</v>
      </c>
      <c r="R444" s="26" t="s">
        <v>674</v>
      </c>
    </row>
    <row r="445" spans="2:18">
      <c r="B445" s="5" t="s">
        <v>373</v>
      </c>
      <c r="C445" s="32" t="s">
        <v>373</v>
      </c>
      <c r="D445" s="4" t="s">
        <v>329</v>
      </c>
      <c r="E445" s="4" t="s">
        <v>39</v>
      </c>
      <c r="F445" s="4">
        <v>5454941</v>
      </c>
      <c r="G445" s="4">
        <v>5455343</v>
      </c>
      <c r="H445" s="4">
        <f t="shared" si="35"/>
        <v>402</v>
      </c>
      <c r="I445" s="4">
        <v>15</v>
      </c>
      <c r="J445" s="4">
        <f t="shared" si="36"/>
        <v>16.079999999999998</v>
      </c>
      <c r="K445" s="3">
        <v>671.62599999999998</v>
      </c>
      <c r="L445" s="3">
        <v>84.006</v>
      </c>
      <c r="M445" s="3">
        <v>447.64800000000002</v>
      </c>
      <c r="N445" s="3">
        <v>56.85</v>
      </c>
      <c r="O445" s="46">
        <f t="shared" si="37"/>
        <v>0.66651380381343195</v>
      </c>
      <c r="P445" s="23">
        <f t="shared" si="38"/>
        <v>3.0675523830444335E-2</v>
      </c>
      <c r="Q445" s="6">
        <f t="shared" si="39"/>
        <v>0</v>
      </c>
      <c r="R445" s="26" t="s">
        <v>675</v>
      </c>
    </row>
    <row r="446" spans="2:18">
      <c r="B446" s="5"/>
      <c r="C446" s="32"/>
      <c r="D446" s="4"/>
      <c r="E446" s="4"/>
      <c r="F446" s="4"/>
      <c r="G446" s="4"/>
      <c r="H446" s="4"/>
      <c r="I446" s="4"/>
      <c r="J446" s="4"/>
      <c r="K446" s="3"/>
      <c r="L446" s="3"/>
      <c r="M446" s="3"/>
      <c r="N446" s="3"/>
      <c r="O446" s="46"/>
      <c r="P446" s="23"/>
      <c r="Q446" s="6"/>
    </row>
    <row r="447" spans="2:18">
      <c r="B447" s="39" t="s">
        <v>884</v>
      </c>
      <c r="C447" s="34"/>
      <c r="D447" s="15"/>
      <c r="E447" s="15"/>
      <c r="F447" s="15"/>
      <c r="G447" s="15"/>
      <c r="H447" s="15"/>
      <c r="I447" s="15"/>
      <c r="J447" s="15"/>
      <c r="K447" s="16"/>
      <c r="L447" s="16"/>
      <c r="M447" s="16"/>
      <c r="N447" s="16"/>
      <c r="O447" s="19"/>
      <c r="P447" s="24"/>
      <c r="Q447" s="17"/>
      <c r="R447" s="27"/>
    </row>
    <row r="448" spans="2:18">
      <c r="B448" s="5" t="s">
        <v>514</v>
      </c>
      <c r="C448" s="33" t="s">
        <v>515</v>
      </c>
      <c r="D448" s="4" t="s">
        <v>350</v>
      </c>
      <c r="E448" s="4" t="s">
        <v>209</v>
      </c>
      <c r="F448" s="4">
        <v>1805061</v>
      </c>
      <c r="G448" s="4">
        <v>1805236</v>
      </c>
      <c r="H448" s="4">
        <f t="shared" ref="H448:H511" si="40">G448-F448</f>
        <v>175</v>
      </c>
      <c r="I448" s="4">
        <v>5</v>
      </c>
      <c r="J448" s="4">
        <f t="shared" ref="J448:J511" si="41">H448/25</f>
        <v>7</v>
      </c>
      <c r="K448" s="3">
        <v>802.43200000000002</v>
      </c>
      <c r="L448" s="3">
        <v>99.703999999999994</v>
      </c>
      <c r="M448" s="3">
        <v>4051.5659999999998</v>
      </c>
      <c r="N448" s="3">
        <v>688.22</v>
      </c>
      <c r="O448" s="47">
        <f t="shared" ref="O448:O511" si="42">M448/K448</f>
        <v>5.0491082110384431</v>
      </c>
      <c r="P448" s="23">
        <f t="shared" ref="P448:P511" si="43">(M448/(SQRT(I448)*K448)*SQRT((L448/K448)^2+(N448/M448)^2))</f>
        <v>0.47522172021194475</v>
      </c>
      <c r="Q448" s="6">
        <f t="shared" ref="Q448:Q511" si="44">2*(1-NORMSDIST(ABS(O448-1)/P448))</f>
        <v>0</v>
      </c>
      <c r="R448" s="26" t="s">
        <v>675</v>
      </c>
    </row>
    <row r="449" spans="2:18">
      <c r="B449" s="5" t="s">
        <v>514</v>
      </c>
      <c r="C449" s="33" t="s">
        <v>515</v>
      </c>
      <c r="D449" s="4" t="s">
        <v>350</v>
      </c>
      <c r="E449" s="4" t="s">
        <v>206</v>
      </c>
      <c r="F449" s="4">
        <v>1805295</v>
      </c>
      <c r="G449" s="4">
        <v>1805703</v>
      </c>
      <c r="H449" s="4">
        <f t="shared" si="40"/>
        <v>408</v>
      </c>
      <c r="I449" s="4">
        <v>13</v>
      </c>
      <c r="J449" s="4">
        <f t="shared" si="41"/>
        <v>16.32</v>
      </c>
      <c r="K449" s="3">
        <v>433.91899999999998</v>
      </c>
      <c r="L449" s="3">
        <v>50.274999999999999</v>
      </c>
      <c r="M449" s="3">
        <v>2111.7950000000001</v>
      </c>
      <c r="N449" s="3">
        <v>433.29</v>
      </c>
      <c r="O449" s="47">
        <f t="shared" si="42"/>
        <v>4.8667954157342734</v>
      </c>
      <c r="P449" s="23">
        <f t="shared" si="43"/>
        <v>0.31805458180370361</v>
      </c>
      <c r="Q449" s="6">
        <f t="shared" si="44"/>
        <v>0</v>
      </c>
      <c r="R449" s="26" t="s">
        <v>675</v>
      </c>
    </row>
    <row r="450" spans="2:18">
      <c r="B450" s="5" t="s">
        <v>32</v>
      </c>
      <c r="C450" s="32" t="s">
        <v>32</v>
      </c>
      <c r="D450" s="4" t="s">
        <v>327</v>
      </c>
      <c r="E450" s="4" t="s">
        <v>721</v>
      </c>
      <c r="F450" s="4">
        <v>8836547</v>
      </c>
      <c r="G450" s="4">
        <v>8836775</v>
      </c>
      <c r="H450" s="4">
        <f t="shared" si="40"/>
        <v>228</v>
      </c>
      <c r="I450" s="4">
        <v>7</v>
      </c>
      <c r="J450" s="4">
        <f t="shared" si="41"/>
        <v>9.1199999999999992</v>
      </c>
      <c r="K450" s="3">
        <v>163.87299999999999</v>
      </c>
      <c r="L450" s="3">
        <v>22.067</v>
      </c>
      <c r="M450" s="3">
        <v>637.35699999999997</v>
      </c>
      <c r="N450" s="3">
        <v>65.876000000000005</v>
      </c>
      <c r="O450" s="47">
        <f t="shared" si="42"/>
        <v>3.8893350338371788</v>
      </c>
      <c r="P450" s="23">
        <f t="shared" si="43"/>
        <v>0.24954165554075172</v>
      </c>
      <c r="Q450" s="6">
        <f t="shared" si="44"/>
        <v>0</v>
      </c>
      <c r="R450" s="26" t="s">
        <v>675</v>
      </c>
    </row>
    <row r="451" spans="2:18">
      <c r="B451" s="5" t="s">
        <v>410</v>
      </c>
      <c r="C451" s="32" t="s">
        <v>410</v>
      </c>
      <c r="D451" s="4" t="s">
        <v>327</v>
      </c>
      <c r="E451" s="4" t="s">
        <v>209</v>
      </c>
      <c r="F451" s="4">
        <v>12389747</v>
      </c>
      <c r="G451" s="4">
        <v>12389908</v>
      </c>
      <c r="H451" s="4">
        <f t="shared" si="40"/>
        <v>161</v>
      </c>
      <c r="I451" s="4">
        <v>5</v>
      </c>
      <c r="J451" s="4">
        <f t="shared" si="41"/>
        <v>6.44</v>
      </c>
      <c r="K451" s="3">
        <v>147.422</v>
      </c>
      <c r="L451" s="3">
        <v>17.742999999999999</v>
      </c>
      <c r="M451" s="3">
        <v>521.21100000000001</v>
      </c>
      <c r="N451" s="3">
        <v>66.573999999999998</v>
      </c>
      <c r="O451" s="47">
        <f t="shared" si="42"/>
        <v>3.5355035205057592</v>
      </c>
      <c r="P451" s="23">
        <f t="shared" si="43"/>
        <v>0.27748717495272895</v>
      </c>
      <c r="Q451" s="6">
        <f t="shared" si="44"/>
        <v>0</v>
      </c>
      <c r="R451" s="26" t="s">
        <v>675</v>
      </c>
    </row>
    <row r="452" spans="2:18">
      <c r="B452" s="5" t="s">
        <v>32</v>
      </c>
      <c r="C452" s="32" t="s">
        <v>32</v>
      </c>
      <c r="D452" s="4" t="s">
        <v>327</v>
      </c>
      <c r="E452" s="4" t="s">
        <v>39</v>
      </c>
      <c r="F452" s="4">
        <v>8837733</v>
      </c>
      <c r="G452" s="4">
        <v>8837841</v>
      </c>
      <c r="H452" s="4">
        <f t="shared" si="40"/>
        <v>108</v>
      </c>
      <c r="I452" s="4">
        <v>3</v>
      </c>
      <c r="J452" s="4">
        <f t="shared" si="41"/>
        <v>4.32</v>
      </c>
      <c r="K452" s="3">
        <v>120.22199999999999</v>
      </c>
      <c r="L452" s="3">
        <v>15.609</v>
      </c>
      <c r="M452" s="3">
        <v>336.01900000000001</v>
      </c>
      <c r="N452" s="3">
        <v>41.691000000000003</v>
      </c>
      <c r="O452" s="47">
        <f t="shared" si="42"/>
        <v>2.7949876062617491</v>
      </c>
      <c r="P452" s="23">
        <f t="shared" si="43"/>
        <v>0.28979619202050627</v>
      </c>
      <c r="Q452" s="9">
        <f t="shared" si="44"/>
        <v>5.8669091806962115E-10</v>
      </c>
      <c r="R452" s="26" t="s">
        <v>675</v>
      </c>
    </row>
    <row r="453" spans="2:18">
      <c r="B453" s="5" t="s">
        <v>32</v>
      </c>
      <c r="C453" s="32" t="s">
        <v>32</v>
      </c>
      <c r="D453" s="4" t="s">
        <v>327</v>
      </c>
      <c r="E453" s="4" t="s">
        <v>158</v>
      </c>
      <c r="F453" s="4">
        <v>8833728</v>
      </c>
      <c r="G453" s="4">
        <v>8833875</v>
      </c>
      <c r="H453" s="4">
        <f t="shared" si="40"/>
        <v>147</v>
      </c>
      <c r="I453" s="4">
        <v>5</v>
      </c>
      <c r="J453" s="4">
        <f t="shared" si="41"/>
        <v>5.88</v>
      </c>
      <c r="K453" s="3">
        <v>285.28899999999999</v>
      </c>
      <c r="L453" s="3">
        <v>36.676000000000002</v>
      </c>
      <c r="M453" s="3">
        <v>768.35500000000002</v>
      </c>
      <c r="N453" s="3">
        <v>83.542000000000002</v>
      </c>
      <c r="O453" s="47">
        <f t="shared" si="42"/>
        <v>2.6932514047159199</v>
      </c>
      <c r="P453" s="23">
        <f t="shared" si="43"/>
        <v>0.20279613086687442</v>
      </c>
      <c r="Q453" s="6">
        <f t="shared" si="44"/>
        <v>0</v>
      </c>
      <c r="R453" s="26" t="s">
        <v>675</v>
      </c>
    </row>
    <row r="454" spans="2:18">
      <c r="B454" s="5" t="s">
        <v>32</v>
      </c>
      <c r="C454" s="32" t="s">
        <v>32</v>
      </c>
      <c r="D454" s="4" t="s">
        <v>327</v>
      </c>
      <c r="E454" s="4" t="s">
        <v>723</v>
      </c>
      <c r="F454" s="4">
        <v>8834648</v>
      </c>
      <c r="G454" s="4">
        <v>8835211</v>
      </c>
      <c r="H454" s="4">
        <f t="shared" si="40"/>
        <v>563</v>
      </c>
      <c r="I454" s="4">
        <v>21</v>
      </c>
      <c r="J454" s="4">
        <f t="shared" si="41"/>
        <v>22.52</v>
      </c>
      <c r="K454" s="3">
        <v>295.59300000000002</v>
      </c>
      <c r="L454" s="3">
        <v>42.058999999999997</v>
      </c>
      <c r="M454" s="3">
        <v>780.06399999999996</v>
      </c>
      <c r="N454" s="3">
        <v>85.545000000000002</v>
      </c>
      <c r="O454" s="47">
        <f t="shared" si="42"/>
        <v>2.6389799487809249</v>
      </c>
      <c r="P454" s="23">
        <f t="shared" si="43"/>
        <v>0.10345173405099478</v>
      </c>
      <c r="Q454" s="6">
        <f t="shared" si="44"/>
        <v>0</v>
      </c>
      <c r="R454" s="26" t="s">
        <v>675</v>
      </c>
    </row>
    <row r="455" spans="2:18">
      <c r="B455" s="5" t="s">
        <v>679</v>
      </c>
      <c r="C455" s="30" t="s">
        <v>215</v>
      </c>
      <c r="D455" s="4" t="s">
        <v>350</v>
      </c>
      <c r="E455" s="4" t="s">
        <v>209</v>
      </c>
      <c r="F455" s="4">
        <v>11888054</v>
      </c>
      <c r="G455" s="4">
        <v>11888383</v>
      </c>
      <c r="H455" s="4">
        <f t="shared" si="40"/>
        <v>329</v>
      </c>
      <c r="I455" s="4">
        <v>12</v>
      </c>
      <c r="J455" s="4">
        <f t="shared" si="41"/>
        <v>13.16</v>
      </c>
      <c r="K455" s="3">
        <v>263.834</v>
      </c>
      <c r="L455" s="3">
        <v>31.303999999999998</v>
      </c>
      <c r="M455" s="3">
        <v>689.45799999999997</v>
      </c>
      <c r="N455" s="3">
        <v>72.188999999999993</v>
      </c>
      <c r="O455" s="47">
        <f t="shared" si="42"/>
        <v>2.6132264984801048</v>
      </c>
      <c r="P455" s="23">
        <f t="shared" si="43"/>
        <v>0.11937429452547366</v>
      </c>
      <c r="Q455" s="6">
        <f t="shared" si="44"/>
        <v>0</v>
      </c>
      <c r="R455" s="26" t="s">
        <v>675</v>
      </c>
    </row>
    <row r="456" spans="2:18">
      <c r="B456" s="5" t="s">
        <v>32</v>
      </c>
      <c r="C456" s="32" t="s">
        <v>32</v>
      </c>
      <c r="D456" s="4" t="s">
        <v>327</v>
      </c>
      <c r="E456" s="4" t="s">
        <v>847</v>
      </c>
      <c r="F456" s="4">
        <v>8829130</v>
      </c>
      <c r="G456" s="4">
        <v>8829694</v>
      </c>
      <c r="H456" s="4">
        <f t="shared" si="40"/>
        <v>564</v>
      </c>
      <c r="I456" s="4">
        <v>21</v>
      </c>
      <c r="J456" s="4">
        <f t="shared" si="41"/>
        <v>22.56</v>
      </c>
      <c r="K456" s="3">
        <v>180.458</v>
      </c>
      <c r="L456" s="3">
        <v>22.547999999999998</v>
      </c>
      <c r="M456" s="3">
        <v>464.07400000000001</v>
      </c>
      <c r="N456" s="3">
        <v>53.667000000000002</v>
      </c>
      <c r="O456" s="47">
        <f t="shared" si="42"/>
        <v>2.5716454798346429</v>
      </c>
      <c r="P456" s="23">
        <f t="shared" si="43"/>
        <v>9.5541514675827804E-2</v>
      </c>
      <c r="Q456" s="6">
        <f t="shared" si="44"/>
        <v>0</v>
      </c>
      <c r="R456" s="26" t="s">
        <v>675</v>
      </c>
    </row>
    <row r="457" spans="2:18">
      <c r="B457" s="5" t="s">
        <v>410</v>
      </c>
      <c r="C457" s="32" t="s">
        <v>410</v>
      </c>
      <c r="D457" s="4" t="s">
        <v>327</v>
      </c>
      <c r="E457" s="4" t="s">
        <v>39</v>
      </c>
      <c r="F457" s="4">
        <v>12390350</v>
      </c>
      <c r="G457" s="4">
        <v>12390643</v>
      </c>
      <c r="H457" s="4">
        <f t="shared" si="40"/>
        <v>293</v>
      </c>
      <c r="I457" s="4">
        <v>8</v>
      </c>
      <c r="J457" s="4">
        <f t="shared" si="41"/>
        <v>11.72</v>
      </c>
      <c r="K457" s="3">
        <v>257.45100000000002</v>
      </c>
      <c r="L457" s="3">
        <v>30.276</v>
      </c>
      <c r="M457" s="3">
        <v>657.577</v>
      </c>
      <c r="N457" s="3">
        <v>82.397000000000006</v>
      </c>
      <c r="O457" s="47">
        <f t="shared" si="42"/>
        <v>2.5541831261094341</v>
      </c>
      <c r="P457" s="23">
        <f t="shared" si="43"/>
        <v>0.15518271786268928</v>
      </c>
      <c r="Q457" s="6">
        <f t="shared" si="44"/>
        <v>0</v>
      </c>
      <c r="R457" s="26" t="s">
        <v>675</v>
      </c>
    </row>
    <row r="458" spans="2:18">
      <c r="B458" s="5" t="s">
        <v>32</v>
      </c>
      <c r="C458" s="32" t="s">
        <v>32</v>
      </c>
      <c r="D458" s="4" t="s">
        <v>327</v>
      </c>
      <c r="E458" s="4" t="s">
        <v>378</v>
      </c>
      <c r="F458" s="4">
        <v>8836835</v>
      </c>
      <c r="G458" s="4">
        <v>8837257</v>
      </c>
      <c r="H458" s="4">
        <f t="shared" si="40"/>
        <v>422</v>
      </c>
      <c r="I458" s="4">
        <v>15</v>
      </c>
      <c r="J458" s="4">
        <f t="shared" si="41"/>
        <v>16.88</v>
      </c>
      <c r="K458" s="3">
        <v>299.178</v>
      </c>
      <c r="L458" s="3">
        <v>36.49</v>
      </c>
      <c r="M458" s="3">
        <v>763.81500000000005</v>
      </c>
      <c r="N458" s="3">
        <v>85.361999999999995</v>
      </c>
      <c r="O458" s="47">
        <f t="shared" si="42"/>
        <v>2.5530453442432268</v>
      </c>
      <c r="P458" s="23">
        <f t="shared" si="43"/>
        <v>0.10904781577711538</v>
      </c>
      <c r="Q458" s="6">
        <f t="shared" si="44"/>
        <v>0</v>
      </c>
      <c r="R458" s="26" t="s">
        <v>675</v>
      </c>
    </row>
    <row r="459" spans="2:18">
      <c r="B459" s="5" t="s">
        <v>278</v>
      </c>
      <c r="C459" s="33" t="s">
        <v>277</v>
      </c>
      <c r="D459" s="4" t="s">
        <v>339</v>
      </c>
      <c r="E459" s="4" t="s">
        <v>206</v>
      </c>
      <c r="F459" s="4">
        <v>14619694</v>
      </c>
      <c r="G459" s="4">
        <v>14619823</v>
      </c>
      <c r="H459" s="4">
        <f t="shared" si="40"/>
        <v>129</v>
      </c>
      <c r="I459" s="4">
        <v>4</v>
      </c>
      <c r="J459" s="4">
        <f t="shared" si="41"/>
        <v>5.16</v>
      </c>
      <c r="K459" s="3">
        <v>484.72199999999998</v>
      </c>
      <c r="L459" s="3">
        <v>60.603000000000002</v>
      </c>
      <c r="M459" s="3">
        <v>1234</v>
      </c>
      <c r="N459" s="3">
        <v>137.64599999999999</v>
      </c>
      <c r="O459" s="47">
        <f t="shared" si="42"/>
        <v>2.5457891327400035</v>
      </c>
      <c r="P459" s="23">
        <f t="shared" si="43"/>
        <v>0.21327639173867843</v>
      </c>
      <c r="Q459" s="9">
        <f t="shared" si="44"/>
        <v>4.234390615920347E-13</v>
      </c>
      <c r="R459" s="26" t="s">
        <v>674</v>
      </c>
    </row>
    <row r="460" spans="2:18">
      <c r="B460" s="5" t="s">
        <v>279</v>
      </c>
      <c r="C460" s="33" t="s">
        <v>277</v>
      </c>
      <c r="D460" s="4" t="s">
        <v>339</v>
      </c>
      <c r="E460" s="4" t="s">
        <v>341</v>
      </c>
      <c r="F460" s="4">
        <v>14619694</v>
      </c>
      <c r="G460" s="4">
        <v>14619823</v>
      </c>
      <c r="H460" s="4">
        <f t="shared" si="40"/>
        <v>129</v>
      </c>
      <c r="I460" s="4">
        <v>4</v>
      </c>
      <c r="J460" s="4">
        <f t="shared" si="41"/>
        <v>5.16</v>
      </c>
      <c r="K460" s="3">
        <v>484.72199999999998</v>
      </c>
      <c r="L460" s="3">
        <v>60.603000000000002</v>
      </c>
      <c r="M460" s="3">
        <v>1234</v>
      </c>
      <c r="N460" s="3">
        <v>137.64599999999999</v>
      </c>
      <c r="O460" s="47">
        <f t="shared" si="42"/>
        <v>2.5457891327400035</v>
      </c>
      <c r="P460" s="23">
        <f t="shared" si="43"/>
        <v>0.21327639173867843</v>
      </c>
      <c r="Q460" s="9">
        <f t="shared" si="44"/>
        <v>4.234390615920347E-13</v>
      </c>
      <c r="R460" s="26" t="s">
        <v>674</v>
      </c>
    </row>
    <row r="461" spans="2:18">
      <c r="B461" s="5" t="s">
        <v>376</v>
      </c>
      <c r="C461" s="33" t="s">
        <v>377</v>
      </c>
      <c r="D461" s="4" t="s">
        <v>332</v>
      </c>
      <c r="E461" s="4" t="s">
        <v>378</v>
      </c>
      <c r="F461" s="4">
        <v>5785712</v>
      </c>
      <c r="G461" s="4">
        <v>5785816</v>
      </c>
      <c r="H461" s="4">
        <f t="shared" si="40"/>
        <v>104</v>
      </c>
      <c r="I461" s="4">
        <v>3</v>
      </c>
      <c r="J461" s="4">
        <f t="shared" si="41"/>
        <v>4.16</v>
      </c>
      <c r="K461" s="3">
        <v>351.5</v>
      </c>
      <c r="L461" s="3">
        <v>37.512</v>
      </c>
      <c r="M461" s="3">
        <v>857.13</v>
      </c>
      <c r="N461" s="3">
        <v>78.641999999999996</v>
      </c>
      <c r="O461" s="47">
        <f t="shared" si="42"/>
        <v>2.4384921763869132</v>
      </c>
      <c r="P461" s="23">
        <f t="shared" si="43"/>
        <v>0.19814026344239896</v>
      </c>
      <c r="Q461" s="9">
        <f t="shared" si="44"/>
        <v>3.872457909892546E-13</v>
      </c>
      <c r="R461" s="26" t="s">
        <v>675</v>
      </c>
    </row>
    <row r="462" spans="2:18">
      <c r="B462" s="5" t="s">
        <v>604</v>
      </c>
      <c r="C462" s="32" t="s">
        <v>604</v>
      </c>
      <c r="D462" s="4" t="s">
        <v>332</v>
      </c>
      <c r="E462" s="4" t="s">
        <v>158</v>
      </c>
      <c r="F462" s="4">
        <v>9406419</v>
      </c>
      <c r="G462" s="4">
        <v>9406526</v>
      </c>
      <c r="H462" s="4">
        <f t="shared" si="40"/>
        <v>107</v>
      </c>
      <c r="I462" s="4">
        <v>3</v>
      </c>
      <c r="J462" s="4">
        <f t="shared" si="41"/>
        <v>4.28</v>
      </c>
      <c r="K462" s="3">
        <v>670.13199999999995</v>
      </c>
      <c r="L462" s="3">
        <v>83.704999999999998</v>
      </c>
      <c r="M462" s="3">
        <v>1629.925</v>
      </c>
      <c r="N462" s="3">
        <v>171.99799999999999</v>
      </c>
      <c r="O462" s="47">
        <f t="shared" si="42"/>
        <v>2.4322446920905136</v>
      </c>
      <c r="P462" s="23">
        <f t="shared" si="43"/>
        <v>0.22961906599560544</v>
      </c>
      <c r="Q462" s="9">
        <f t="shared" si="44"/>
        <v>4.4467141080417605E-10</v>
      </c>
      <c r="R462" s="26" t="s">
        <v>675</v>
      </c>
    </row>
    <row r="463" spans="2:18">
      <c r="B463" s="5" t="s">
        <v>410</v>
      </c>
      <c r="C463" s="32" t="s">
        <v>410</v>
      </c>
      <c r="D463" s="4" t="s">
        <v>327</v>
      </c>
      <c r="E463" s="4" t="s">
        <v>341</v>
      </c>
      <c r="F463" s="4">
        <v>12390182</v>
      </c>
      <c r="G463" s="4">
        <v>12390301</v>
      </c>
      <c r="H463" s="4">
        <f t="shared" si="40"/>
        <v>119</v>
      </c>
      <c r="I463" s="4">
        <v>3</v>
      </c>
      <c r="J463" s="4">
        <f t="shared" si="41"/>
        <v>4.76</v>
      </c>
      <c r="K463" s="3">
        <v>138.09299999999999</v>
      </c>
      <c r="L463" s="3">
        <v>16.355</v>
      </c>
      <c r="M463" s="3">
        <v>333.09300000000002</v>
      </c>
      <c r="N463" s="3">
        <v>40.831000000000003</v>
      </c>
      <c r="O463" s="47">
        <f t="shared" si="42"/>
        <v>2.4120918511437948</v>
      </c>
      <c r="P463" s="23">
        <f t="shared" si="43"/>
        <v>0.23737144133609131</v>
      </c>
      <c r="Q463" s="9">
        <f t="shared" si="44"/>
        <v>2.699999335220582E-9</v>
      </c>
      <c r="R463" s="26" t="s">
        <v>675</v>
      </c>
    </row>
    <row r="464" spans="2:18">
      <c r="B464" s="5" t="s">
        <v>258</v>
      </c>
      <c r="C464" s="32" t="s">
        <v>258</v>
      </c>
      <c r="D464" s="4" t="s">
        <v>350</v>
      </c>
      <c r="E464" s="4" t="s">
        <v>158</v>
      </c>
      <c r="F464" s="4">
        <v>9116975</v>
      </c>
      <c r="G464" s="4">
        <v>9117067</v>
      </c>
      <c r="H464" s="4">
        <f t="shared" si="40"/>
        <v>92</v>
      </c>
      <c r="I464" s="4">
        <v>3</v>
      </c>
      <c r="J464" s="4">
        <f t="shared" si="41"/>
        <v>3.68</v>
      </c>
      <c r="K464" s="3">
        <v>385.63</v>
      </c>
      <c r="L464" s="3">
        <v>46.725999999999999</v>
      </c>
      <c r="M464" s="3">
        <v>917.79700000000003</v>
      </c>
      <c r="N464" s="3">
        <v>91.596000000000004</v>
      </c>
      <c r="O464" s="47">
        <f t="shared" si="42"/>
        <v>2.3799937764178098</v>
      </c>
      <c r="P464" s="23">
        <f t="shared" si="43"/>
        <v>0.21570011831086019</v>
      </c>
      <c r="Q464" s="9">
        <f t="shared" si="44"/>
        <v>1.5769119343644888E-10</v>
      </c>
      <c r="R464" s="26" t="s">
        <v>675</v>
      </c>
    </row>
    <row r="465" spans="2:18">
      <c r="B465" s="5" t="s">
        <v>200</v>
      </c>
      <c r="C465" s="33" t="s">
        <v>676</v>
      </c>
      <c r="D465" s="4" t="s">
        <v>344</v>
      </c>
      <c r="E465" s="4" t="s">
        <v>39</v>
      </c>
      <c r="F465" s="4">
        <v>8478178</v>
      </c>
      <c r="G465" s="4">
        <v>8478414</v>
      </c>
      <c r="H465" s="4">
        <f t="shared" si="40"/>
        <v>236</v>
      </c>
      <c r="I465" s="4">
        <v>8</v>
      </c>
      <c r="J465" s="4">
        <f t="shared" si="41"/>
        <v>9.44</v>
      </c>
      <c r="K465" s="3">
        <v>221</v>
      </c>
      <c r="L465" s="3">
        <v>28.084</v>
      </c>
      <c r="M465" s="3">
        <v>518.02800000000002</v>
      </c>
      <c r="N465" s="3">
        <v>86.35</v>
      </c>
      <c r="O465" s="47">
        <f t="shared" si="42"/>
        <v>2.3440180995475113</v>
      </c>
      <c r="P465" s="23">
        <f t="shared" si="43"/>
        <v>0.17370669567544944</v>
      </c>
      <c r="Q465" s="9">
        <f t="shared" si="44"/>
        <v>1.021405182655144E-14</v>
      </c>
      <c r="R465" s="26" t="s">
        <v>675</v>
      </c>
    </row>
    <row r="466" spans="2:18">
      <c r="B466" s="3" t="s">
        <v>47</v>
      </c>
      <c r="C466" s="4" t="s">
        <v>47</v>
      </c>
      <c r="D466" s="4" t="s">
        <v>344</v>
      </c>
      <c r="E466" s="4" t="s">
        <v>39</v>
      </c>
      <c r="F466" s="4">
        <v>8244369</v>
      </c>
      <c r="G466" s="4">
        <v>8244610</v>
      </c>
      <c r="H466" s="4">
        <f t="shared" si="40"/>
        <v>241</v>
      </c>
      <c r="I466" s="4">
        <v>4</v>
      </c>
      <c r="J466" s="4">
        <f t="shared" si="41"/>
        <v>9.64</v>
      </c>
      <c r="K466" s="3">
        <v>374.5</v>
      </c>
      <c r="L466" s="3">
        <v>48.584000000000003</v>
      </c>
      <c r="M466" s="3">
        <v>871.68100000000004</v>
      </c>
      <c r="N466" s="3">
        <v>163.97200000000001</v>
      </c>
      <c r="O466" s="47">
        <f t="shared" si="42"/>
        <v>2.3275861148197596</v>
      </c>
      <c r="P466" s="23">
        <f t="shared" si="43"/>
        <v>0.26593463916598081</v>
      </c>
      <c r="Q466" s="9">
        <f t="shared" si="44"/>
        <v>5.9710263977663658E-7</v>
      </c>
      <c r="R466" s="26" t="s">
        <v>675</v>
      </c>
    </row>
    <row r="467" spans="2:18">
      <c r="B467" s="5" t="s">
        <v>32</v>
      </c>
      <c r="C467" s="32" t="s">
        <v>32</v>
      </c>
      <c r="D467" s="4" t="s">
        <v>327</v>
      </c>
      <c r="E467" s="4" t="s">
        <v>863</v>
      </c>
      <c r="F467" s="4">
        <v>8830877</v>
      </c>
      <c r="G467" s="4">
        <v>8831191</v>
      </c>
      <c r="H467" s="4">
        <f t="shared" si="40"/>
        <v>314</v>
      </c>
      <c r="I467" s="4">
        <v>10</v>
      </c>
      <c r="J467" s="4">
        <f t="shared" si="41"/>
        <v>12.56</v>
      </c>
      <c r="K467" s="3">
        <v>229.65600000000001</v>
      </c>
      <c r="L467" s="3">
        <v>26.766999999999999</v>
      </c>
      <c r="M467" s="3">
        <v>531.1</v>
      </c>
      <c r="N467" s="3">
        <v>59.783000000000001</v>
      </c>
      <c r="O467" s="47">
        <f t="shared" si="42"/>
        <v>2.3125892639425922</v>
      </c>
      <c r="P467" s="23">
        <f t="shared" si="43"/>
        <v>0.11849683183992092</v>
      </c>
      <c r="Q467" s="6">
        <f t="shared" si="44"/>
        <v>0</v>
      </c>
      <c r="R467" s="26" t="s">
        <v>675</v>
      </c>
    </row>
    <row r="468" spans="2:18">
      <c r="B468" s="5" t="s">
        <v>604</v>
      </c>
      <c r="C468" s="32" t="s">
        <v>604</v>
      </c>
      <c r="D468" s="4" t="s">
        <v>332</v>
      </c>
      <c r="E468" s="4" t="s">
        <v>155</v>
      </c>
      <c r="F468" s="4">
        <v>9407091</v>
      </c>
      <c r="G468" s="4">
        <v>9407232</v>
      </c>
      <c r="H468" s="4">
        <f t="shared" si="40"/>
        <v>141</v>
      </c>
      <c r="I468" s="4">
        <v>5</v>
      </c>
      <c r="J468" s="4">
        <f t="shared" si="41"/>
        <v>5.64</v>
      </c>
      <c r="K468" s="3">
        <v>323.95600000000002</v>
      </c>
      <c r="L468" s="3">
        <v>43.902999999999999</v>
      </c>
      <c r="M468" s="3">
        <v>742.63400000000001</v>
      </c>
      <c r="N468" s="3">
        <v>80.180000000000007</v>
      </c>
      <c r="O468" s="47">
        <f t="shared" si="42"/>
        <v>2.2923915593475654</v>
      </c>
      <c r="P468" s="23">
        <f t="shared" si="43"/>
        <v>0.17763581601078632</v>
      </c>
      <c r="Q468" s="9">
        <f t="shared" si="44"/>
        <v>3.4505731605349865E-13</v>
      </c>
      <c r="R468" s="26" t="s">
        <v>675</v>
      </c>
    </row>
    <row r="469" spans="2:18">
      <c r="B469" s="5" t="s">
        <v>196</v>
      </c>
      <c r="C469" s="33" t="s">
        <v>197</v>
      </c>
      <c r="D469" s="4" t="s">
        <v>332</v>
      </c>
      <c r="E469" s="4" t="s">
        <v>341</v>
      </c>
      <c r="F469" s="4">
        <v>13543309</v>
      </c>
      <c r="G469" s="4">
        <v>13543408</v>
      </c>
      <c r="H469" s="4">
        <f t="shared" si="40"/>
        <v>99</v>
      </c>
      <c r="I469" s="4">
        <v>3</v>
      </c>
      <c r="J469" s="4">
        <f t="shared" si="41"/>
        <v>3.96</v>
      </c>
      <c r="K469" s="3">
        <v>321.85199999999998</v>
      </c>
      <c r="L469" s="3">
        <v>41.987000000000002</v>
      </c>
      <c r="M469" s="3">
        <v>736.05499999999995</v>
      </c>
      <c r="N469" s="3">
        <v>76.680999999999997</v>
      </c>
      <c r="O469" s="47">
        <f t="shared" si="42"/>
        <v>2.2869362315598476</v>
      </c>
      <c r="P469" s="23">
        <f t="shared" si="43"/>
        <v>0.220431362837128</v>
      </c>
      <c r="Q469" s="9">
        <f t="shared" si="44"/>
        <v>5.274790160214593E-9</v>
      </c>
      <c r="R469" s="26" t="s">
        <v>674</v>
      </c>
    </row>
    <row r="470" spans="2:18">
      <c r="B470" s="5" t="s">
        <v>196</v>
      </c>
      <c r="C470" s="33" t="s">
        <v>197</v>
      </c>
      <c r="D470" s="4" t="s">
        <v>332</v>
      </c>
      <c r="E470" s="4" t="s">
        <v>205</v>
      </c>
      <c r="F470" s="4">
        <v>13543309</v>
      </c>
      <c r="G470" s="4">
        <v>13543408</v>
      </c>
      <c r="H470" s="4">
        <f t="shared" si="40"/>
        <v>99</v>
      </c>
      <c r="I470" s="4">
        <v>3</v>
      </c>
      <c r="J470" s="4">
        <f t="shared" si="41"/>
        <v>3.96</v>
      </c>
      <c r="K470" s="3">
        <v>321.85199999999998</v>
      </c>
      <c r="L470" s="3">
        <v>41.987000000000002</v>
      </c>
      <c r="M470" s="3">
        <v>736.05499999999995</v>
      </c>
      <c r="N470" s="3">
        <v>76.680999999999997</v>
      </c>
      <c r="O470" s="47">
        <f t="shared" si="42"/>
        <v>2.2869362315598476</v>
      </c>
      <c r="P470" s="23">
        <f t="shared" si="43"/>
        <v>0.220431362837128</v>
      </c>
      <c r="Q470" s="9">
        <f t="shared" si="44"/>
        <v>5.274790160214593E-9</v>
      </c>
      <c r="R470" s="26" t="s">
        <v>674</v>
      </c>
    </row>
    <row r="471" spans="2:18">
      <c r="B471" s="5" t="s">
        <v>198</v>
      </c>
      <c r="C471" s="33" t="s">
        <v>197</v>
      </c>
      <c r="D471" s="4" t="s">
        <v>332</v>
      </c>
      <c r="E471" s="4" t="s">
        <v>341</v>
      </c>
      <c r="F471" s="4">
        <v>13543309</v>
      </c>
      <c r="G471" s="4">
        <v>13543408</v>
      </c>
      <c r="H471" s="4">
        <f t="shared" si="40"/>
        <v>99</v>
      </c>
      <c r="I471" s="4">
        <v>3</v>
      </c>
      <c r="J471" s="4">
        <f t="shared" si="41"/>
        <v>3.96</v>
      </c>
      <c r="K471" s="3">
        <v>321.85199999999998</v>
      </c>
      <c r="L471" s="3">
        <v>41.987000000000002</v>
      </c>
      <c r="M471" s="3">
        <v>736.05499999999995</v>
      </c>
      <c r="N471" s="3">
        <v>76.680999999999997</v>
      </c>
      <c r="O471" s="47">
        <f t="shared" si="42"/>
        <v>2.2869362315598476</v>
      </c>
      <c r="P471" s="23">
        <f t="shared" si="43"/>
        <v>0.220431362837128</v>
      </c>
      <c r="Q471" s="9">
        <f t="shared" si="44"/>
        <v>5.274790160214593E-9</v>
      </c>
      <c r="R471" s="26" t="s">
        <v>674</v>
      </c>
    </row>
    <row r="472" spans="2:18">
      <c r="B472" s="5" t="s">
        <v>32</v>
      </c>
      <c r="C472" s="32" t="s">
        <v>32</v>
      </c>
      <c r="D472" s="4" t="s">
        <v>327</v>
      </c>
      <c r="E472" s="4" t="s">
        <v>845</v>
      </c>
      <c r="F472" s="4">
        <v>8831600</v>
      </c>
      <c r="G472" s="4">
        <v>8832028</v>
      </c>
      <c r="H472" s="4">
        <f t="shared" si="40"/>
        <v>428</v>
      </c>
      <c r="I472" s="4">
        <v>15</v>
      </c>
      <c r="J472" s="4">
        <f t="shared" si="41"/>
        <v>17.12</v>
      </c>
      <c r="K472" s="3">
        <v>218.45500000000001</v>
      </c>
      <c r="L472" s="3">
        <v>27.33</v>
      </c>
      <c r="M472" s="3">
        <v>493.863</v>
      </c>
      <c r="N472" s="3">
        <v>53.960999999999999</v>
      </c>
      <c r="O472" s="47">
        <f t="shared" si="42"/>
        <v>2.2607081549975967</v>
      </c>
      <c r="P472" s="23">
        <f t="shared" si="43"/>
        <v>9.6955830378439245E-2</v>
      </c>
      <c r="Q472" s="6">
        <f t="shared" si="44"/>
        <v>0</v>
      </c>
      <c r="R472" s="26" t="s">
        <v>675</v>
      </c>
    </row>
    <row r="473" spans="2:18">
      <c r="B473" s="5" t="s">
        <v>604</v>
      </c>
      <c r="C473" s="32" t="s">
        <v>604</v>
      </c>
      <c r="D473" s="4" t="s">
        <v>332</v>
      </c>
      <c r="E473" s="4" t="s">
        <v>156</v>
      </c>
      <c r="F473" s="4">
        <v>9405854</v>
      </c>
      <c r="G473" s="4">
        <v>9405986</v>
      </c>
      <c r="H473" s="4">
        <f t="shared" si="40"/>
        <v>132</v>
      </c>
      <c r="I473" s="4">
        <v>4</v>
      </c>
      <c r="J473" s="4">
        <f t="shared" si="41"/>
        <v>5.28</v>
      </c>
      <c r="K473" s="3">
        <v>281.98599999999999</v>
      </c>
      <c r="L473" s="3">
        <v>39.457000000000001</v>
      </c>
      <c r="M473" s="3">
        <v>633.971</v>
      </c>
      <c r="N473" s="3">
        <v>71.164000000000001</v>
      </c>
      <c r="O473" s="47">
        <f t="shared" si="42"/>
        <v>2.2482357280148659</v>
      </c>
      <c r="P473" s="23">
        <f t="shared" si="43"/>
        <v>0.20165134147608388</v>
      </c>
      <c r="Q473" s="9">
        <f t="shared" si="44"/>
        <v>6.0137872459620212E-10</v>
      </c>
      <c r="R473" s="26" t="s">
        <v>675</v>
      </c>
    </row>
    <row r="474" spans="2:18">
      <c r="B474" s="5" t="s">
        <v>207</v>
      </c>
      <c r="C474" s="33" t="s">
        <v>678</v>
      </c>
      <c r="D474" s="4" t="s">
        <v>332</v>
      </c>
      <c r="E474" s="4" t="s">
        <v>209</v>
      </c>
      <c r="F474" s="4">
        <v>8750719</v>
      </c>
      <c r="G474" s="4">
        <v>8750880</v>
      </c>
      <c r="H474" s="4">
        <f t="shared" si="40"/>
        <v>161</v>
      </c>
      <c r="I474" s="4">
        <v>5</v>
      </c>
      <c r="J474" s="4">
        <f t="shared" si="41"/>
        <v>6.44</v>
      </c>
      <c r="K474" s="3">
        <v>330.63299999999998</v>
      </c>
      <c r="L474" s="3">
        <v>43.094999999999999</v>
      </c>
      <c r="M474" s="3">
        <v>743</v>
      </c>
      <c r="N474" s="3">
        <v>81.680999999999997</v>
      </c>
      <c r="O474" s="47">
        <f t="shared" si="42"/>
        <v>2.2472046045010634</v>
      </c>
      <c r="P474" s="23">
        <f t="shared" si="43"/>
        <v>0.17136093629900442</v>
      </c>
      <c r="Q474" s="9">
        <f t="shared" si="44"/>
        <v>3.3817393330082268E-13</v>
      </c>
      <c r="R474" s="26" t="s">
        <v>674</v>
      </c>
    </row>
    <row r="475" spans="2:18">
      <c r="B475" s="5" t="s">
        <v>210</v>
      </c>
      <c r="C475" s="33" t="s">
        <v>678</v>
      </c>
      <c r="D475" s="4" t="s">
        <v>332</v>
      </c>
      <c r="E475" s="4" t="s">
        <v>209</v>
      </c>
      <c r="F475" s="4">
        <v>8750719</v>
      </c>
      <c r="G475" s="4">
        <v>8750880</v>
      </c>
      <c r="H475" s="4">
        <f t="shared" si="40"/>
        <v>161</v>
      </c>
      <c r="I475" s="4">
        <v>5</v>
      </c>
      <c r="J475" s="4">
        <f t="shared" si="41"/>
        <v>6.44</v>
      </c>
      <c r="K475" s="3">
        <v>330.63299999999998</v>
      </c>
      <c r="L475" s="3">
        <v>43.094999999999999</v>
      </c>
      <c r="M475" s="3">
        <v>743</v>
      </c>
      <c r="N475" s="3">
        <v>81.680999999999997</v>
      </c>
      <c r="O475" s="47">
        <f t="shared" si="42"/>
        <v>2.2472046045010634</v>
      </c>
      <c r="P475" s="23">
        <f t="shared" si="43"/>
        <v>0.17136093629900442</v>
      </c>
      <c r="Q475" s="9">
        <f t="shared" si="44"/>
        <v>3.3817393330082268E-13</v>
      </c>
      <c r="R475" s="26" t="s">
        <v>674</v>
      </c>
    </row>
    <row r="476" spans="2:18">
      <c r="B476" s="5" t="s">
        <v>410</v>
      </c>
      <c r="C476" s="32" t="s">
        <v>410</v>
      </c>
      <c r="D476" s="4" t="s">
        <v>327</v>
      </c>
      <c r="E476" s="4" t="s">
        <v>206</v>
      </c>
      <c r="F476" s="4">
        <v>12389956</v>
      </c>
      <c r="G476" s="4">
        <v>12390129</v>
      </c>
      <c r="H476" s="4">
        <f t="shared" si="40"/>
        <v>173</v>
      </c>
      <c r="I476" s="4">
        <v>5</v>
      </c>
      <c r="J476" s="4">
        <f t="shared" si="41"/>
        <v>6.92</v>
      </c>
      <c r="K476" s="3">
        <v>155.655</v>
      </c>
      <c r="L476" s="3">
        <v>22.526</v>
      </c>
      <c r="M476" s="3">
        <v>345.35599999999999</v>
      </c>
      <c r="N476" s="3">
        <v>42.174999999999997</v>
      </c>
      <c r="O476" s="47">
        <f t="shared" si="42"/>
        <v>2.2187273136102279</v>
      </c>
      <c r="P476" s="23">
        <f t="shared" si="43"/>
        <v>0.18788974476165204</v>
      </c>
      <c r="Q476" s="9">
        <f t="shared" si="44"/>
        <v>8.7913898383362721E-11</v>
      </c>
      <c r="R476" s="26" t="s">
        <v>675</v>
      </c>
    </row>
    <row r="477" spans="2:18">
      <c r="B477" s="5" t="s">
        <v>212</v>
      </c>
      <c r="C477" s="33" t="s">
        <v>678</v>
      </c>
      <c r="D477" s="4" t="s">
        <v>332</v>
      </c>
      <c r="E477" s="4" t="s">
        <v>206</v>
      </c>
      <c r="F477" s="4">
        <v>8750719</v>
      </c>
      <c r="G477" s="4">
        <v>8750908</v>
      </c>
      <c r="H477" s="4">
        <f t="shared" si="40"/>
        <v>189</v>
      </c>
      <c r="I477" s="4">
        <v>6</v>
      </c>
      <c r="J477" s="4">
        <f t="shared" si="41"/>
        <v>7.56</v>
      </c>
      <c r="K477" s="3">
        <v>293.75</v>
      </c>
      <c r="L477" s="3">
        <v>39.860999999999997</v>
      </c>
      <c r="M477" s="3">
        <v>638.21299999999997</v>
      </c>
      <c r="N477" s="3">
        <v>74.709999999999994</v>
      </c>
      <c r="O477" s="47">
        <f t="shared" si="42"/>
        <v>2.1726399999999999</v>
      </c>
      <c r="P477" s="23">
        <f t="shared" si="43"/>
        <v>0.15895702410575863</v>
      </c>
      <c r="Q477" s="9">
        <f t="shared" si="44"/>
        <v>1.6187051699034782E-13</v>
      </c>
      <c r="R477" s="26" t="s">
        <v>674</v>
      </c>
    </row>
    <row r="478" spans="2:18">
      <c r="B478" s="5" t="s">
        <v>196</v>
      </c>
      <c r="C478" s="33" t="s">
        <v>197</v>
      </c>
      <c r="D478" s="4" t="s">
        <v>332</v>
      </c>
      <c r="E478" s="4" t="s">
        <v>39</v>
      </c>
      <c r="F478" s="4">
        <v>13543460</v>
      </c>
      <c r="G478" s="4">
        <v>13543674</v>
      </c>
      <c r="H478" s="4">
        <f t="shared" si="40"/>
        <v>214</v>
      </c>
      <c r="I478" s="4">
        <v>7</v>
      </c>
      <c r="J478" s="4">
        <f t="shared" si="41"/>
        <v>8.56</v>
      </c>
      <c r="K478" s="3">
        <v>306.738</v>
      </c>
      <c r="L478" s="3">
        <v>38.929000000000002</v>
      </c>
      <c r="M478" s="3">
        <v>665.87400000000002</v>
      </c>
      <c r="N478" s="3">
        <v>65.257000000000005</v>
      </c>
      <c r="O478" s="47">
        <f t="shared" si="42"/>
        <v>2.1708233084912858</v>
      </c>
      <c r="P478" s="23">
        <f t="shared" si="43"/>
        <v>0.13156405465138427</v>
      </c>
      <c r="Q478" s="6">
        <f t="shared" si="44"/>
        <v>0</v>
      </c>
      <c r="R478" s="26" t="s">
        <v>674</v>
      </c>
    </row>
    <row r="479" spans="2:18">
      <c r="B479" s="5" t="s">
        <v>198</v>
      </c>
      <c r="C479" s="33" t="s">
        <v>197</v>
      </c>
      <c r="D479" s="4" t="s">
        <v>332</v>
      </c>
      <c r="E479" s="4" t="s">
        <v>39</v>
      </c>
      <c r="F479" s="4">
        <v>13543460</v>
      </c>
      <c r="G479" s="4">
        <v>13543674</v>
      </c>
      <c r="H479" s="4">
        <f t="shared" si="40"/>
        <v>214</v>
      </c>
      <c r="I479" s="4">
        <v>7</v>
      </c>
      <c r="J479" s="4">
        <f t="shared" si="41"/>
        <v>8.56</v>
      </c>
      <c r="K479" s="3">
        <v>306.738</v>
      </c>
      <c r="L479" s="3">
        <v>38.929000000000002</v>
      </c>
      <c r="M479" s="3">
        <v>665.87400000000002</v>
      </c>
      <c r="N479" s="3">
        <v>65.257000000000005</v>
      </c>
      <c r="O479" s="47">
        <f t="shared" si="42"/>
        <v>2.1708233084912858</v>
      </c>
      <c r="P479" s="23">
        <f t="shared" si="43"/>
        <v>0.13156405465138427</v>
      </c>
      <c r="Q479" s="6">
        <f t="shared" si="44"/>
        <v>0</v>
      </c>
      <c r="R479" s="26" t="s">
        <v>674</v>
      </c>
    </row>
    <row r="480" spans="2:18">
      <c r="B480" s="5" t="s">
        <v>681</v>
      </c>
      <c r="C480" s="36" t="s">
        <v>680</v>
      </c>
      <c r="D480" s="4" t="s">
        <v>350</v>
      </c>
      <c r="E480" s="4" t="s">
        <v>341</v>
      </c>
      <c r="F480" s="4">
        <v>9497427</v>
      </c>
      <c r="G480" s="4">
        <v>9497528</v>
      </c>
      <c r="H480" s="4">
        <f t="shared" si="40"/>
        <v>101</v>
      </c>
      <c r="I480" s="4">
        <v>3</v>
      </c>
      <c r="J480" s="4">
        <f t="shared" si="41"/>
        <v>4.04</v>
      </c>
      <c r="K480" s="3">
        <v>242.88900000000001</v>
      </c>
      <c r="L480" s="3">
        <v>32.488999999999997</v>
      </c>
      <c r="M480" s="3">
        <v>523.77700000000004</v>
      </c>
      <c r="N480" s="3">
        <v>58.02</v>
      </c>
      <c r="O480" s="47">
        <f t="shared" si="42"/>
        <v>2.1564459485608651</v>
      </c>
      <c r="P480" s="23">
        <f t="shared" si="43"/>
        <v>0.21622759830674446</v>
      </c>
      <c r="Q480" s="9">
        <f t="shared" si="44"/>
        <v>8.879354829183228E-8</v>
      </c>
      <c r="R480" s="26" t="s">
        <v>675</v>
      </c>
    </row>
    <row r="481" spans="2:18">
      <c r="B481" s="5" t="s">
        <v>873</v>
      </c>
      <c r="C481" s="33" t="s">
        <v>570</v>
      </c>
      <c r="D481" s="4" t="s">
        <v>350</v>
      </c>
      <c r="E481" s="4" t="s">
        <v>205</v>
      </c>
      <c r="F481" s="4">
        <v>20663389</v>
      </c>
      <c r="G481" s="4">
        <v>20663926</v>
      </c>
      <c r="H481" s="4">
        <f t="shared" si="40"/>
        <v>537</v>
      </c>
      <c r="I481" s="4">
        <v>20</v>
      </c>
      <c r="J481" s="4">
        <f t="shared" si="41"/>
        <v>21.48</v>
      </c>
      <c r="K481" s="3">
        <v>933.9</v>
      </c>
      <c r="L481" s="3">
        <v>129.34899999999999</v>
      </c>
      <c r="M481" s="3">
        <v>2006.9380000000001</v>
      </c>
      <c r="N481" s="3">
        <v>208.358</v>
      </c>
      <c r="O481" s="47">
        <f t="shared" si="42"/>
        <v>2.1489859728022274</v>
      </c>
      <c r="P481" s="23">
        <f t="shared" si="43"/>
        <v>8.3176787408834871E-2</v>
      </c>
      <c r="Q481" s="6">
        <f t="shared" si="44"/>
        <v>0</v>
      </c>
      <c r="R481" s="26" t="s">
        <v>674</v>
      </c>
    </row>
    <row r="482" spans="2:18">
      <c r="B482" s="5" t="s">
        <v>450</v>
      </c>
      <c r="C482" s="33" t="s">
        <v>673</v>
      </c>
      <c r="D482" s="4" t="s">
        <v>327</v>
      </c>
      <c r="E482" s="4" t="s">
        <v>206</v>
      </c>
      <c r="F482" s="4">
        <v>4697503</v>
      </c>
      <c r="G482" s="4">
        <v>4697868</v>
      </c>
      <c r="H482" s="4">
        <f t="shared" si="40"/>
        <v>365</v>
      </c>
      <c r="I482" s="4">
        <v>11</v>
      </c>
      <c r="J482" s="4">
        <f t="shared" si="41"/>
        <v>14.6</v>
      </c>
      <c r="K482" s="3">
        <v>662.59100000000001</v>
      </c>
      <c r="L482" s="3">
        <v>73.513999999999996</v>
      </c>
      <c r="M482" s="3">
        <v>1410.3679999999999</v>
      </c>
      <c r="N482" s="3">
        <v>137.81399999999999</v>
      </c>
      <c r="O482" s="47">
        <f t="shared" si="42"/>
        <v>2.1285649820175641</v>
      </c>
      <c r="P482" s="23">
        <f t="shared" si="43"/>
        <v>9.4884504008302159E-2</v>
      </c>
      <c r="Q482" s="6">
        <f t="shared" si="44"/>
        <v>0</v>
      </c>
      <c r="R482" s="26" t="s">
        <v>675</v>
      </c>
    </row>
    <row r="483" spans="2:18">
      <c r="B483" s="5" t="s">
        <v>32</v>
      </c>
      <c r="C483" s="32" t="s">
        <v>32</v>
      </c>
      <c r="D483" s="4" t="s">
        <v>327</v>
      </c>
      <c r="E483" s="4" t="s">
        <v>34</v>
      </c>
      <c r="F483" s="4">
        <v>8829748</v>
      </c>
      <c r="G483" s="4">
        <v>8829991</v>
      </c>
      <c r="H483" s="4">
        <f t="shared" si="40"/>
        <v>243</v>
      </c>
      <c r="I483" s="4">
        <v>9</v>
      </c>
      <c r="J483" s="4">
        <f t="shared" si="41"/>
        <v>9.7200000000000006</v>
      </c>
      <c r="K483" s="3">
        <v>242.95699999999999</v>
      </c>
      <c r="L483" s="3">
        <v>27.937000000000001</v>
      </c>
      <c r="M483" s="3">
        <v>515.75300000000004</v>
      </c>
      <c r="N483" s="3">
        <v>51.137999999999998</v>
      </c>
      <c r="O483" s="47">
        <f t="shared" si="42"/>
        <v>2.1228159715505215</v>
      </c>
      <c r="P483" s="23">
        <f t="shared" si="43"/>
        <v>0.10743781538524109</v>
      </c>
      <c r="Q483" s="6">
        <f t="shared" si="44"/>
        <v>0</v>
      </c>
      <c r="R483" s="26" t="s">
        <v>675</v>
      </c>
    </row>
    <row r="484" spans="2:18">
      <c r="B484" s="5" t="s">
        <v>246</v>
      </c>
      <c r="C484" s="33" t="s">
        <v>683</v>
      </c>
      <c r="D484" s="4" t="s">
        <v>344</v>
      </c>
      <c r="E484" s="4" t="s">
        <v>209</v>
      </c>
      <c r="F484" s="4">
        <v>14405225</v>
      </c>
      <c r="G484" s="4">
        <v>14405783</v>
      </c>
      <c r="H484" s="4">
        <f t="shared" si="40"/>
        <v>558</v>
      </c>
      <c r="I484" s="4">
        <v>20</v>
      </c>
      <c r="J484" s="4">
        <f t="shared" si="41"/>
        <v>22.32</v>
      </c>
      <c r="K484" s="3">
        <v>2436.27</v>
      </c>
      <c r="L484" s="3">
        <v>309.697</v>
      </c>
      <c r="M484" s="3">
        <v>5168.223</v>
      </c>
      <c r="N484" s="3">
        <v>718.73500000000001</v>
      </c>
      <c r="O484" s="47">
        <f t="shared" si="42"/>
        <v>2.1213670898545729</v>
      </c>
      <c r="P484" s="23">
        <f t="shared" si="43"/>
        <v>8.93738550825601E-2</v>
      </c>
      <c r="Q484" s="6">
        <f t="shared" si="44"/>
        <v>0</v>
      </c>
      <c r="R484" s="26" t="s">
        <v>674</v>
      </c>
    </row>
    <row r="485" spans="2:18">
      <c r="B485" s="5" t="s">
        <v>183</v>
      </c>
      <c r="C485" s="32" t="s">
        <v>1069</v>
      </c>
      <c r="D485" s="4" t="s">
        <v>350</v>
      </c>
      <c r="E485" s="4" t="s">
        <v>341</v>
      </c>
      <c r="F485" s="4">
        <v>10115494</v>
      </c>
      <c r="G485" s="4">
        <v>10115780</v>
      </c>
      <c r="H485" s="4">
        <f t="shared" si="40"/>
        <v>286</v>
      </c>
      <c r="I485" s="4">
        <v>8</v>
      </c>
      <c r="J485" s="4">
        <f t="shared" si="41"/>
        <v>11.44</v>
      </c>
      <c r="K485" s="3">
        <v>667.85400000000004</v>
      </c>
      <c r="L485" s="3">
        <v>122.18600000000001</v>
      </c>
      <c r="M485" s="3">
        <v>1412.971</v>
      </c>
      <c r="N485" s="3">
        <v>183.36699999999999</v>
      </c>
      <c r="O485" s="47">
        <f t="shared" si="42"/>
        <v>2.1156884588547795</v>
      </c>
      <c r="P485" s="23">
        <f t="shared" si="43"/>
        <v>0.16778284648360556</v>
      </c>
      <c r="Q485" s="9">
        <f t="shared" si="44"/>
        <v>2.9389379818667294E-11</v>
      </c>
      <c r="R485" s="26" t="s">
        <v>674</v>
      </c>
    </row>
    <row r="486" spans="2:18">
      <c r="B486" s="5" t="s">
        <v>184</v>
      </c>
      <c r="C486" s="32" t="s">
        <v>1069</v>
      </c>
      <c r="D486" s="4" t="s">
        <v>350</v>
      </c>
      <c r="E486" s="4" t="s">
        <v>341</v>
      </c>
      <c r="F486" s="4">
        <v>10115494</v>
      </c>
      <c r="G486" s="4">
        <v>10115780</v>
      </c>
      <c r="H486" s="4">
        <f t="shared" si="40"/>
        <v>286</v>
      </c>
      <c r="I486" s="4">
        <v>8</v>
      </c>
      <c r="J486" s="4">
        <f t="shared" si="41"/>
        <v>11.44</v>
      </c>
      <c r="K486" s="3">
        <v>667.85400000000004</v>
      </c>
      <c r="L486" s="3">
        <v>122.18600000000001</v>
      </c>
      <c r="M486" s="3">
        <v>1412.971</v>
      </c>
      <c r="N486" s="3">
        <v>183.36699999999999</v>
      </c>
      <c r="O486" s="47">
        <f t="shared" si="42"/>
        <v>2.1156884588547795</v>
      </c>
      <c r="P486" s="23">
        <f t="shared" si="43"/>
        <v>0.16778284648360556</v>
      </c>
      <c r="Q486" s="9">
        <f t="shared" si="44"/>
        <v>2.9389379818667294E-11</v>
      </c>
      <c r="R486" s="26" t="s">
        <v>674</v>
      </c>
    </row>
    <row r="487" spans="2:18">
      <c r="B487" s="5" t="s">
        <v>271</v>
      </c>
      <c r="C487" s="33" t="s">
        <v>684</v>
      </c>
      <c r="D487" s="4" t="s">
        <v>344</v>
      </c>
      <c r="E487" s="4" t="s">
        <v>206</v>
      </c>
      <c r="F487" s="4">
        <v>8440460</v>
      </c>
      <c r="G487" s="4">
        <v>8440640</v>
      </c>
      <c r="H487" s="4">
        <f t="shared" si="40"/>
        <v>180</v>
      </c>
      <c r="I487" s="4">
        <v>5</v>
      </c>
      <c r="J487" s="4">
        <f t="shared" si="41"/>
        <v>7.2</v>
      </c>
      <c r="K487" s="3">
        <v>533.399</v>
      </c>
      <c r="L487" s="3">
        <v>66.834000000000003</v>
      </c>
      <c r="M487" s="3">
        <v>1121.366</v>
      </c>
      <c r="N487" s="3">
        <v>143.68199999999999</v>
      </c>
      <c r="O487" s="47">
        <f t="shared" si="42"/>
        <v>2.1023024040165055</v>
      </c>
      <c r="P487" s="23">
        <f t="shared" si="43"/>
        <v>0.16849210968389861</v>
      </c>
      <c r="Q487" s="9">
        <f t="shared" si="44"/>
        <v>6.06363848021374E-11</v>
      </c>
      <c r="R487" s="26" t="s">
        <v>675</v>
      </c>
    </row>
    <row r="488" spans="2:18">
      <c r="B488" s="5" t="s">
        <v>32</v>
      </c>
      <c r="C488" s="32" t="s">
        <v>32</v>
      </c>
      <c r="D488" s="4" t="s">
        <v>327</v>
      </c>
      <c r="E488" s="4" t="s">
        <v>33</v>
      </c>
      <c r="F488" s="4">
        <v>8835259</v>
      </c>
      <c r="G488" s="4">
        <v>8835418</v>
      </c>
      <c r="H488" s="4">
        <f t="shared" si="40"/>
        <v>159</v>
      </c>
      <c r="I488" s="4">
        <v>5</v>
      </c>
      <c r="J488" s="4">
        <f t="shared" si="41"/>
        <v>6.36</v>
      </c>
      <c r="K488" s="3">
        <v>263.83300000000003</v>
      </c>
      <c r="L488" s="3">
        <v>35.749000000000002</v>
      </c>
      <c r="M488" s="3">
        <v>554.37800000000004</v>
      </c>
      <c r="N488" s="3">
        <v>60.222999999999999</v>
      </c>
      <c r="O488" s="47">
        <f t="shared" si="42"/>
        <v>2.1012458638608513</v>
      </c>
      <c r="P488" s="23">
        <f t="shared" si="43"/>
        <v>0.16319716646667878</v>
      </c>
      <c r="Q488" s="9">
        <f t="shared" si="44"/>
        <v>1.4995116259797214E-11</v>
      </c>
      <c r="R488" s="26" t="s">
        <v>675</v>
      </c>
    </row>
    <row r="489" spans="2:18">
      <c r="B489" s="3" t="s">
        <v>295</v>
      </c>
      <c r="C489" s="35" t="s">
        <v>685</v>
      </c>
      <c r="D489" s="4" t="s">
        <v>350</v>
      </c>
      <c r="E489" s="4" t="s">
        <v>341</v>
      </c>
      <c r="F489" s="4">
        <v>9245245</v>
      </c>
      <c r="G489" s="4">
        <v>9245341</v>
      </c>
      <c r="H489" s="4">
        <f t="shared" si="40"/>
        <v>96</v>
      </c>
      <c r="I489" s="4">
        <v>3</v>
      </c>
      <c r="J489" s="4">
        <f t="shared" si="41"/>
        <v>3.84</v>
      </c>
      <c r="K489" s="3">
        <v>104.96299999999999</v>
      </c>
      <c r="L489" s="3">
        <v>13.282999999999999</v>
      </c>
      <c r="M489" s="3">
        <v>219.48099999999999</v>
      </c>
      <c r="N489" s="3">
        <v>20.428999999999998</v>
      </c>
      <c r="O489" s="47">
        <f t="shared" si="42"/>
        <v>2.0910320779703326</v>
      </c>
      <c r="P489" s="23">
        <f t="shared" si="43"/>
        <v>0.18965241563312993</v>
      </c>
      <c r="Q489" s="9">
        <f t="shared" si="44"/>
        <v>8.7778235791091674E-9</v>
      </c>
      <c r="R489" s="26" t="s">
        <v>675</v>
      </c>
    </row>
    <row r="490" spans="2:18">
      <c r="B490" s="5" t="s">
        <v>32</v>
      </c>
      <c r="C490" s="32" t="s">
        <v>32</v>
      </c>
      <c r="D490" s="4" t="s">
        <v>327</v>
      </c>
      <c r="E490" s="4" t="s">
        <v>156</v>
      </c>
      <c r="F490" s="4">
        <v>8834140</v>
      </c>
      <c r="G490" s="4">
        <v>8834603</v>
      </c>
      <c r="H490" s="4">
        <f t="shared" si="40"/>
        <v>463</v>
      </c>
      <c r="I490" s="4">
        <v>17</v>
      </c>
      <c r="J490" s="4">
        <f t="shared" si="41"/>
        <v>18.52</v>
      </c>
      <c r="K490" s="3">
        <v>202.11099999999999</v>
      </c>
      <c r="L490" s="3">
        <v>24.998999999999999</v>
      </c>
      <c r="M490" s="3">
        <v>421.92200000000003</v>
      </c>
      <c r="N490" s="3">
        <v>46.726999999999997</v>
      </c>
      <c r="O490" s="47">
        <f t="shared" si="42"/>
        <v>2.0875756391289939</v>
      </c>
      <c r="P490" s="23">
        <f t="shared" si="43"/>
        <v>8.4060195224643169E-2</v>
      </c>
      <c r="Q490" s="6">
        <f t="shared" si="44"/>
        <v>0</v>
      </c>
      <c r="R490" s="26" t="s">
        <v>675</v>
      </c>
    </row>
    <row r="491" spans="2:18">
      <c r="B491" s="5" t="s">
        <v>604</v>
      </c>
      <c r="C491" s="32" t="s">
        <v>604</v>
      </c>
      <c r="D491" s="4" t="s">
        <v>332</v>
      </c>
      <c r="E491" s="4" t="s">
        <v>157</v>
      </c>
      <c r="F491" s="4">
        <v>9407283</v>
      </c>
      <c r="G491" s="4">
        <v>9407429</v>
      </c>
      <c r="H491" s="4">
        <f t="shared" si="40"/>
        <v>146</v>
      </c>
      <c r="I491" s="4">
        <v>4</v>
      </c>
      <c r="J491" s="4">
        <f t="shared" si="41"/>
        <v>5.84</v>
      </c>
      <c r="K491" s="3">
        <v>465.06900000000002</v>
      </c>
      <c r="L491" s="3">
        <v>62.597000000000001</v>
      </c>
      <c r="M491" s="3">
        <v>967.73699999999997</v>
      </c>
      <c r="N491" s="3">
        <v>93.786000000000001</v>
      </c>
      <c r="O491" s="47">
        <f t="shared" si="42"/>
        <v>2.0808460680028125</v>
      </c>
      <c r="P491" s="23">
        <f t="shared" si="43"/>
        <v>0.17256125705901673</v>
      </c>
      <c r="Q491" s="9">
        <f t="shared" si="44"/>
        <v>3.7631031624130173E-10</v>
      </c>
      <c r="R491" s="26" t="s">
        <v>675</v>
      </c>
    </row>
    <row r="492" spans="2:18">
      <c r="B492" s="5" t="s">
        <v>246</v>
      </c>
      <c r="C492" s="33" t="s">
        <v>683</v>
      </c>
      <c r="D492" s="4" t="s">
        <v>344</v>
      </c>
      <c r="E492" s="4" t="s">
        <v>341</v>
      </c>
      <c r="F492" s="4">
        <v>14406414</v>
      </c>
      <c r="G492" s="4">
        <v>14406835</v>
      </c>
      <c r="H492" s="4">
        <f t="shared" si="40"/>
        <v>421</v>
      </c>
      <c r="I492" s="4">
        <v>15</v>
      </c>
      <c r="J492" s="4">
        <f t="shared" si="41"/>
        <v>16.84</v>
      </c>
      <c r="K492" s="3">
        <v>2433.5920000000001</v>
      </c>
      <c r="L492" s="3">
        <v>283.35899999999998</v>
      </c>
      <c r="M492" s="3">
        <v>5011.2240000000002</v>
      </c>
      <c r="N492" s="3">
        <v>658.52499999999998</v>
      </c>
      <c r="O492" s="47">
        <f t="shared" si="42"/>
        <v>2.0591882287581482</v>
      </c>
      <c r="P492" s="23">
        <f t="shared" si="43"/>
        <v>9.3348941297877672E-2</v>
      </c>
      <c r="Q492" s="6">
        <f t="shared" si="44"/>
        <v>0</v>
      </c>
      <c r="R492" s="26" t="s">
        <v>674</v>
      </c>
    </row>
    <row r="493" spans="2:18">
      <c r="B493" s="5" t="s">
        <v>247</v>
      </c>
      <c r="C493" s="33" t="s">
        <v>683</v>
      </c>
      <c r="D493" s="4" t="s">
        <v>344</v>
      </c>
      <c r="E493" s="4" t="s">
        <v>341</v>
      </c>
      <c r="F493" s="4">
        <v>14406414</v>
      </c>
      <c r="G493" s="4">
        <v>14406835</v>
      </c>
      <c r="H493" s="4">
        <f t="shared" si="40"/>
        <v>421</v>
      </c>
      <c r="I493" s="4">
        <v>15</v>
      </c>
      <c r="J493" s="4">
        <f t="shared" si="41"/>
        <v>16.84</v>
      </c>
      <c r="K493" s="3">
        <v>2433.5920000000001</v>
      </c>
      <c r="L493" s="3">
        <v>283.35899999999998</v>
      </c>
      <c r="M493" s="3">
        <v>5011.2240000000002</v>
      </c>
      <c r="N493" s="3">
        <v>658.52499999999998</v>
      </c>
      <c r="O493" s="47">
        <f t="shared" si="42"/>
        <v>2.0591882287581482</v>
      </c>
      <c r="P493" s="23">
        <f t="shared" si="43"/>
        <v>9.3348941297877672E-2</v>
      </c>
      <c r="Q493" s="6">
        <f t="shared" si="44"/>
        <v>0</v>
      </c>
      <c r="R493" s="26" t="s">
        <v>674</v>
      </c>
    </row>
    <row r="494" spans="2:18">
      <c r="B494" s="5" t="s">
        <v>248</v>
      </c>
      <c r="C494" s="33" t="s">
        <v>683</v>
      </c>
      <c r="D494" s="4" t="s">
        <v>344</v>
      </c>
      <c r="E494" s="4" t="s">
        <v>721</v>
      </c>
      <c r="F494" s="4">
        <v>14406414</v>
      </c>
      <c r="G494" s="4">
        <v>14406835</v>
      </c>
      <c r="H494" s="4">
        <f t="shared" si="40"/>
        <v>421</v>
      </c>
      <c r="I494" s="4">
        <v>15</v>
      </c>
      <c r="J494" s="4">
        <f t="shared" si="41"/>
        <v>16.84</v>
      </c>
      <c r="K494" s="3">
        <v>2433.5920000000001</v>
      </c>
      <c r="L494" s="3">
        <v>283.35899999999998</v>
      </c>
      <c r="M494" s="3">
        <v>5011.2240000000002</v>
      </c>
      <c r="N494" s="3">
        <v>658.52499999999998</v>
      </c>
      <c r="O494" s="47">
        <f t="shared" si="42"/>
        <v>2.0591882287581482</v>
      </c>
      <c r="P494" s="23">
        <f t="shared" si="43"/>
        <v>9.3348941297877672E-2</v>
      </c>
      <c r="Q494" s="6">
        <f t="shared" si="44"/>
        <v>0</v>
      </c>
      <c r="R494" s="26" t="s">
        <v>674</v>
      </c>
    </row>
    <row r="495" spans="2:18">
      <c r="B495" s="5" t="s">
        <v>249</v>
      </c>
      <c r="C495" s="33" t="s">
        <v>683</v>
      </c>
      <c r="D495" s="4" t="s">
        <v>344</v>
      </c>
      <c r="E495" s="4" t="s">
        <v>36</v>
      </c>
      <c r="F495" s="4">
        <v>14406414</v>
      </c>
      <c r="G495" s="4">
        <v>14406835</v>
      </c>
      <c r="H495" s="4">
        <f t="shared" si="40"/>
        <v>421</v>
      </c>
      <c r="I495" s="4">
        <v>15</v>
      </c>
      <c r="J495" s="4">
        <f t="shared" si="41"/>
        <v>16.84</v>
      </c>
      <c r="K495" s="3">
        <v>2433.5920000000001</v>
      </c>
      <c r="L495" s="3">
        <v>283.35899999999998</v>
      </c>
      <c r="M495" s="3">
        <v>5011.2240000000002</v>
      </c>
      <c r="N495" s="3">
        <v>658.52499999999998</v>
      </c>
      <c r="O495" s="47">
        <f t="shared" si="42"/>
        <v>2.0591882287581482</v>
      </c>
      <c r="P495" s="23">
        <f t="shared" si="43"/>
        <v>9.3348941297877672E-2</v>
      </c>
      <c r="Q495" s="6">
        <f t="shared" si="44"/>
        <v>0</v>
      </c>
      <c r="R495" s="26" t="s">
        <v>674</v>
      </c>
    </row>
    <row r="496" spans="2:18">
      <c r="B496" s="5" t="s">
        <v>245</v>
      </c>
      <c r="C496" s="33" t="s">
        <v>683</v>
      </c>
      <c r="D496" s="4" t="s">
        <v>344</v>
      </c>
      <c r="E496" s="4" t="s">
        <v>206</v>
      </c>
      <c r="F496" s="4">
        <v>14406550</v>
      </c>
      <c r="G496" s="4">
        <v>14406835</v>
      </c>
      <c r="H496" s="4">
        <f t="shared" si="40"/>
        <v>285</v>
      </c>
      <c r="I496" s="4">
        <v>10</v>
      </c>
      <c r="J496" s="4">
        <f t="shared" si="41"/>
        <v>11.4</v>
      </c>
      <c r="K496" s="3">
        <v>2590.721</v>
      </c>
      <c r="L496" s="3">
        <v>313.495</v>
      </c>
      <c r="M496" s="3">
        <v>5312.4920000000002</v>
      </c>
      <c r="N496" s="3">
        <v>718.726</v>
      </c>
      <c r="O496" s="47">
        <f t="shared" si="42"/>
        <v>2.0505843740024496</v>
      </c>
      <c r="P496" s="23">
        <f t="shared" si="43"/>
        <v>0.11770066705903683</v>
      </c>
      <c r="Q496" s="6">
        <f t="shared" si="44"/>
        <v>0</v>
      </c>
      <c r="R496" s="26" t="s">
        <v>674</v>
      </c>
    </row>
    <row r="497" spans="2:18">
      <c r="B497" s="5" t="s">
        <v>160</v>
      </c>
      <c r="C497" s="33" t="s">
        <v>686</v>
      </c>
      <c r="D497" s="4" t="s">
        <v>332</v>
      </c>
      <c r="E497" s="4" t="s">
        <v>618</v>
      </c>
      <c r="F497" s="4">
        <v>9421124</v>
      </c>
      <c r="G497" s="4">
        <v>9421234</v>
      </c>
      <c r="H497" s="4">
        <f t="shared" si="40"/>
        <v>110</v>
      </c>
      <c r="I497" s="4">
        <v>3</v>
      </c>
      <c r="J497" s="4">
        <f t="shared" si="41"/>
        <v>4.4000000000000004</v>
      </c>
      <c r="K497" s="3">
        <v>752.92499999999995</v>
      </c>
      <c r="L497" s="3">
        <v>98.545000000000002</v>
      </c>
      <c r="M497" s="3">
        <v>1541.146</v>
      </c>
      <c r="N497" s="3">
        <v>192.70500000000001</v>
      </c>
      <c r="O497" s="47">
        <f t="shared" si="42"/>
        <v>2.0468785071554274</v>
      </c>
      <c r="P497" s="23">
        <f t="shared" si="43"/>
        <v>0.21391381852576605</v>
      </c>
      <c r="Q497" s="9">
        <f t="shared" si="44"/>
        <v>9.8843762086353593E-7</v>
      </c>
      <c r="R497" s="26" t="s">
        <v>674</v>
      </c>
    </row>
    <row r="498" spans="2:18">
      <c r="B498" s="5" t="s">
        <v>245</v>
      </c>
      <c r="C498" s="33" t="s">
        <v>683</v>
      </c>
      <c r="D498" s="4" t="s">
        <v>344</v>
      </c>
      <c r="E498" s="4" t="s">
        <v>39</v>
      </c>
      <c r="F498" s="4">
        <v>14407114</v>
      </c>
      <c r="G498" s="4">
        <v>14407244</v>
      </c>
      <c r="H498" s="4">
        <f t="shared" si="40"/>
        <v>130</v>
      </c>
      <c r="I498" s="4">
        <v>4</v>
      </c>
      <c r="J498" s="4">
        <f t="shared" si="41"/>
        <v>5.2</v>
      </c>
      <c r="K498" s="3">
        <v>2813.5569999999998</v>
      </c>
      <c r="L498" s="3">
        <v>317.298</v>
      </c>
      <c r="M498" s="3">
        <v>5730.65</v>
      </c>
      <c r="N498" s="3">
        <v>726.54399999999998</v>
      </c>
      <c r="O498" s="47">
        <f t="shared" si="42"/>
        <v>2.0367989701292704</v>
      </c>
      <c r="P498" s="23">
        <f t="shared" si="43"/>
        <v>0.17280362929160895</v>
      </c>
      <c r="Q498" s="9">
        <f t="shared" si="44"/>
        <v>1.9747796731195422E-9</v>
      </c>
      <c r="R498" s="26" t="s">
        <v>674</v>
      </c>
    </row>
    <row r="499" spans="2:18">
      <c r="B499" s="5" t="s">
        <v>246</v>
      </c>
      <c r="C499" s="33" t="s">
        <v>683</v>
      </c>
      <c r="D499" s="4" t="s">
        <v>344</v>
      </c>
      <c r="E499" s="4" t="s">
        <v>205</v>
      </c>
      <c r="F499" s="4">
        <v>14407114</v>
      </c>
      <c r="G499" s="4">
        <v>14407244</v>
      </c>
      <c r="H499" s="4">
        <f t="shared" si="40"/>
        <v>130</v>
      </c>
      <c r="I499" s="4">
        <v>4</v>
      </c>
      <c r="J499" s="4">
        <f t="shared" si="41"/>
        <v>5.2</v>
      </c>
      <c r="K499" s="3">
        <v>2813.5569999999998</v>
      </c>
      <c r="L499" s="3">
        <v>317.298</v>
      </c>
      <c r="M499" s="3">
        <v>5730.65</v>
      </c>
      <c r="N499" s="3">
        <v>726.54399999999998</v>
      </c>
      <c r="O499" s="47">
        <f t="shared" si="42"/>
        <v>2.0367989701292704</v>
      </c>
      <c r="P499" s="23">
        <f t="shared" si="43"/>
        <v>0.17280362929160895</v>
      </c>
      <c r="Q499" s="9">
        <f t="shared" si="44"/>
        <v>1.9747796731195422E-9</v>
      </c>
      <c r="R499" s="26" t="s">
        <v>674</v>
      </c>
    </row>
    <row r="500" spans="2:18">
      <c r="B500" s="5" t="s">
        <v>247</v>
      </c>
      <c r="C500" s="33" t="s">
        <v>683</v>
      </c>
      <c r="D500" s="4" t="s">
        <v>344</v>
      </c>
      <c r="E500" s="4" t="s">
        <v>205</v>
      </c>
      <c r="F500" s="4">
        <v>14407114</v>
      </c>
      <c r="G500" s="4">
        <v>14407244</v>
      </c>
      <c r="H500" s="4">
        <f t="shared" si="40"/>
        <v>130</v>
      </c>
      <c r="I500" s="4">
        <v>4</v>
      </c>
      <c r="J500" s="4">
        <f t="shared" si="41"/>
        <v>5.2</v>
      </c>
      <c r="K500" s="3">
        <v>2813.5569999999998</v>
      </c>
      <c r="L500" s="3">
        <v>317.298</v>
      </c>
      <c r="M500" s="3">
        <v>5730.65</v>
      </c>
      <c r="N500" s="3">
        <v>726.54399999999998</v>
      </c>
      <c r="O500" s="47">
        <f t="shared" si="42"/>
        <v>2.0367989701292704</v>
      </c>
      <c r="P500" s="23">
        <f t="shared" si="43"/>
        <v>0.17280362929160895</v>
      </c>
      <c r="Q500" s="9">
        <f t="shared" si="44"/>
        <v>1.9747796731195422E-9</v>
      </c>
      <c r="R500" s="26" t="s">
        <v>674</v>
      </c>
    </row>
    <row r="501" spans="2:18">
      <c r="B501" s="5" t="s">
        <v>248</v>
      </c>
      <c r="C501" s="33" t="s">
        <v>683</v>
      </c>
      <c r="D501" s="4" t="s">
        <v>344</v>
      </c>
      <c r="E501" s="4" t="s">
        <v>497</v>
      </c>
      <c r="F501" s="4">
        <v>14407114</v>
      </c>
      <c r="G501" s="4">
        <v>14407244</v>
      </c>
      <c r="H501" s="4">
        <f t="shared" si="40"/>
        <v>130</v>
      </c>
      <c r="I501" s="4">
        <v>4</v>
      </c>
      <c r="J501" s="4">
        <f t="shared" si="41"/>
        <v>5.2</v>
      </c>
      <c r="K501" s="3">
        <v>2813.5569999999998</v>
      </c>
      <c r="L501" s="3">
        <v>317.298</v>
      </c>
      <c r="M501" s="3">
        <v>5730.65</v>
      </c>
      <c r="N501" s="3">
        <v>726.54399999999998</v>
      </c>
      <c r="O501" s="47">
        <f t="shared" si="42"/>
        <v>2.0367989701292704</v>
      </c>
      <c r="P501" s="23">
        <f t="shared" si="43"/>
        <v>0.17280362929160895</v>
      </c>
      <c r="Q501" s="9">
        <f t="shared" si="44"/>
        <v>1.9747796731195422E-9</v>
      </c>
      <c r="R501" s="26" t="s">
        <v>674</v>
      </c>
    </row>
    <row r="502" spans="2:18">
      <c r="B502" s="5" t="s">
        <v>249</v>
      </c>
      <c r="C502" s="33" t="s">
        <v>683</v>
      </c>
      <c r="D502" s="4" t="s">
        <v>344</v>
      </c>
      <c r="E502" s="4" t="s">
        <v>37</v>
      </c>
      <c r="F502" s="4">
        <v>14407114</v>
      </c>
      <c r="G502" s="4">
        <v>14407244</v>
      </c>
      <c r="H502" s="4">
        <f t="shared" si="40"/>
        <v>130</v>
      </c>
      <c r="I502" s="4">
        <v>4</v>
      </c>
      <c r="J502" s="4">
        <f t="shared" si="41"/>
        <v>5.2</v>
      </c>
      <c r="K502" s="3">
        <v>2813.5569999999998</v>
      </c>
      <c r="L502" s="3">
        <v>317.298</v>
      </c>
      <c r="M502" s="3">
        <v>5730.65</v>
      </c>
      <c r="N502" s="3">
        <v>726.54399999999998</v>
      </c>
      <c r="O502" s="47">
        <f t="shared" si="42"/>
        <v>2.0367989701292704</v>
      </c>
      <c r="P502" s="23">
        <f t="shared" si="43"/>
        <v>0.17280362929160895</v>
      </c>
      <c r="Q502" s="9">
        <f t="shared" si="44"/>
        <v>1.9747796731195422E-9</v>
      </c>
      <c r="R502" s="26" t="s">
        <v>674</v>
      </c>
    </row>
    <row r="503" spans="2:18">
      <c r="B503" s="5" t="s">
        <v>61</v>
      </c>
      <c r="C503" s="33" t="s">
        <v>682</v>
      </c>
      <c r="D503" s="4" t="s">
        <v>332</v>
      </c>
      <c r="E503" s="4" t="s">
        <v>205</v>
      </c>
      <c r="F503" s="4">
        <v>14559473</v>
      </c>
      <c r="G503" s="4">
        <v>14559660</v>
      </c>
      <c r="H503" s="4">
        <f t="shared" si="40"/>
        <v>187</v>
      </c>
      <c r="I503" s="4">
        <v>6</v>
      </c>
      <c r="J503" s="4">
        <f t="shared" si="41"/>
        <v>7.48</v>
      </c>
      <c r="K503" s="3">
        <v>614.47199999999998</v>
      </c>
      <c r="L503" s="3">
        <v>82.614999999999995</v>
      </c>
      <c r="M503" s="3">
        <v>1241.231</v>
      </c>
      <c r="N503" s="3">
        <v>143.53700000000001</v>
      </c>
      <c r="O503" s="47">
        <f t="shared" si="42"/>
        <v>2.019996029111172</v>
      </c>
      <c r="P503" s="23">
        <f t="shared" si="43"/>
        <v>0.1462447235456252</v>
      </c>
      <c r="Q503" s="9">
        <f t="shared" si="44"/>
        <v>3.0677682616442326E-12</v>
      </c>
      <c r="R503" s="26" t="s">
        <v>675</v>
      </c>
    </row>
    <row r="504" spans="2:18">
      <c r="B504" s="5" t="s">
        <v>342</v>
      </c>
      <c r="C504" s="32" t="s">
        <v>1050</v>
      </c>
      <c r="D504" s="4" t="s">
        <v>339</v>
      </c>
      <c r="E504" s="4" t="s">
        <v>341</v>
      </c>
      <c r="F504" s="4">
        <v>4515540</v>
      </c>
      <c r="G504" s="4">
        <v>4516851</v>
      </c>
      <c r="H504" s="4">
        <f t="shared" si="40"/>
        <v>1311</v>
      </c>
      <c r="I504" s="4">
        <v>46</v>
      </c>
      <c r="J504" s="4">
        <f t="shared" si="41"/>
        <v>52.44</v>
      </c>
      <c r="K504" s="3">
        <v>499.38400000000001</v>
      </c>
      <c r="L504" s="3">
        <v>74.105999999999995</v>
      </c>
      <c r="M504" s="3">
        <v>1006.443</v>
      </c>
      <c r="N504" s="3">
        <v>136.40600000000001</v>
      </c>
      <c r="O504" s="47">
        <f t="shared" si="42"/>
        <v>2.0153689345273378</v>
      </c>
      <c r="P504" s="23">
        <f t="shared" si="43"/>
        <v>5.9719119148076316E-2</v>
      </c>
      <c r="Q504" s="6">
        <f t="shared" si="44"/>
        <v>0</v>
      </c>
      <c r="R504" s="28" t="s">
        <v>674</v>
      </c>
    </row>
    <row r="505" spans="2:18">
      <c r="B505" s="5" t="s">
        <v>679</v>
      </c>
      <c r="C505" s="33" t="s">
        <v>215</v>
      </c>
      <c r="D505" s="4" t="s">
        <v>350</v>
      </c>
      <c r="E505" s="4" t="s">
        <v>341</v>
      </c>
      <c r="F505" s="4">
        <v>11889025</v>
      </c>
      <c r="G505" s="4">
        <v>11889430</v>
      </c>
      <c r="H505" s="4">
        <f t="shared" si="40"/>
        <v>405</v>
      </c>
      <c r="I505" s="4">
        <v>14</v>
      </c>
      <c r="J505" s="4">
        <f t="shared" si="41"/>
        <v>16.2</v>
      </c>
      <c r="K505" s="3">
        <v>161.16300000000001</v>
      </c>
      <c r="L505" s="3">
        <v>19.895</v>
      </c>
      <c r="M505" s="3">
        <v>323.17500000000001</v>
      </c>
      <c r="N505" s="3">
        <v>38.223999999999997</v>
      </c>
      <c r="O505" s="47">
        <f t="shared" si="42"/>
        <v>2.0052679585264608</v>
      </c>
      <c r="P505" s="23">
        <f t="shared" si="43"/>
        <v>9.1624274507629777E-2</v>
      </c>
      <c r="Q505" s="6">
        <f t="shared" si="44"/>
        <v>0</v>
      </c>
      <c r="R505" s="26" t="s">
        <v>675</v>
      </c>
    </row>
    <row r="506" spans="2:18">
      <c r="B506" s="5" t="s">
        <v>255</v>
      </c>
      <c r="C506" s="32" t="s">
        <v>1065</v>
      </c>
      <c r="D506" s="4" t="s">
        <v>350</v>
      </c>
      <c r="E506" s="4" t="s">
        <v>209</v>
      </c>
      <c r="F506" s="4">
        <v>7435737</v>
      </c>
      <c r="G506" s="4">
        <v>7436239</v>
      </c>
      <c r="H506" s="4">
        <f t="shared" si="40"/>
        <v>502</v>
      </c>
      <c r="I506" s="4">
        <v>18</v>
      </c>
      <c r="J506" s="4">
        <f t="shared" si="41"/>
        <v>20.079999999999998</v>
      </c>
      <c r="K506" s="3">
        <v>275.12700000000001</v>
      </c>
      <c r="L506" s="3">
        <v>32.755000000000003</v>
      </c>
      <c r="M506" s="3">
        <v>551.46299999999997</v>
      </c>
      <c r="N506" s="3">
        <v>77.209999999999994</v>
      </c>
      <c r="O506" s="47">
        <f t="shared" si="42"/>
        <v>2.0043943342529085</v>
      </c>
      <c r="P506" s="23">
        <f t="shared" si="43"/>
        <v>8.6826902542473841E-2</v>
      </c>
      <c r="Q506" s="6">
        <f t="shared" si="44"/>
        <v>0</v>
      </c>
      <c r="R506" s="26" t="s">
        <v>674</v>
      </c>
    </row>
    <row r="507" spans="2:18">
      <c r="B507" s="5" t="s">
        <v>604</v>
      </c>
      <c r="C507" s="32" t="s">
        <v>604</v>
      </c>
      <c r="D507" s="4" t="s">
        <v>332</v>
      </c>
      <c r="E507" s="4" t="s">
        <v>39</v>
      </c>
      <c r="F507" s="4">
        <v>9399508</v>
      </c>
      <c r="G507" s="4">
        <v>9399661</v>
      </c>
      <c r="H507" s="4">
        <f t="shared" si="40"/>
        <v>153</v>
      </c>
      <c r="I507" s="4">
        <v>5</v>
      </c>
      <c r="J507" s="4">
        <f t="shared" si="41"/>
        <v>6.12</v>
      </c>
      <c r="K507" s="3">
        <v>222.767</v>
      </c>
      <c r="L507" s="3">
        <v>27.664999999999999</v>
      </c>
      <c r="M507" s="3">
        <v>444.61099999999999</v>
      </c>
      <c r="N507" s="3">
        <v>50.972000000000001</v>
      </c>
      <c r="O507" s="47">
        <f t="shared" si="42"/>
        <v>1.9958566574043732</v>
      </c>
      <c r="P507" s="23">
        <f t="shared" si="43"/>
        <v>0.15085805761169629</v>
      </c>
      <c r="Q507" s="9">
        <f t="shared" si="44"/>
        <v>4.0761616304507697E-11</v>
      </c>
      <c r="R507" s="26" t="s">
        <v>675</v>
      </c>
    </row>
    <row r="508" spans="2:18">
      <c r="B508" s="5" t="s">
        <v>245</v>
      </c>
      <c r="C508" s="33" t="s">
        <v>683</v>
      </c>
      <c r="D508" s="4" t="s">
        <v>344</v>
      </c>
      <c r="E508" s="4" t="s">
        <v>341</v>
      </c>
      <c r="F508" s="4">
        <v>14406886</v>
      </c>
      <c r="G508" s="4">
        <v>14407065</v>
      </c>
      <c r="H508" s="4">
        <f t="shared" si="40"/>
        <v>179</v>
      </c>
      <c r="I508" s="4">
        <v>6</v>
      </c>
      <c r="J508" s="4">
        <f t="shared" si="41"/>
        <v>7.16</v>
      </c>
      <c r="K508" s="3">
        <v>2388.6480000000001</v>
      </c>
      <c r="L508" s="3">
        <v>265.66199999999998</v>
      </c>
      <c r="M508" s="3">
        <v>4752.0860000000002</v>
      </c>
      <c r="N508" s="3">
        <v>731.73800000000006</v>
      </c>
      <c r="O508" s="47">
        <f t="shared" si="42"/>
        <v>1.9894459124994557</v>
      </c>
      <c r="P508" s="23">
        <f t="shared" si="43"/>
        <v>0.1542733187440691</v>
      </c>
      <c r="Q508" s="9">
        <f t="shared" si="44"/>
        <v>1.4213163979093224E-10</v>
      </c>
      <c r="R508" s="26" t="s">
        <v>674</v>
      </c>
    </row>
    <row r="509" spans="2:18">
      <c r="B509" s="5" t="s">
        <v>246</v>
      </c>
      <c r="C509" s="33" t="s">
        <v>683</v>
      </c>
      <c r="D509" s="4" t="s">
        <v>344</v>
      </c>
      <c r="E509" s="4" t="s">
        <v>39</v>
      </c>
      <c r="F509" s="4">
        <v>14406886</v>
      </c>
      <c r="G509" s="4">
        <v>14407065</v>
      </c>
      <c r="H509" s="4">
        <f t="shared" si="40"/>
        <v>179</v>
      </c>
      <c r="I509" s="4">
        <v>6</v>
      </c>
      <c r="J509" s="4">
        <f t="shared" si="41"/>
        <v>7.16</v>
      </c>
      <c r="K509" s="3">
        <v>2388.6480000000001</v>
      </c>
      <c r="L509" s="3">
        <v>265.66199999999998</v>
      </c>
      <c r="M509" s="3">
        <v>4752.0860000000002</v>
      </c>
      <c r="N509" s="3">
        <v>731.73800000000006</v>
      </c>
      <c r="O509" s="47">
        <f t="shared" si="42"/>
        <v>1.9894459124994557</v>
      </c>
      <c r="P509" s="23">
        <f t="shared" si="43"/>
        <v>0.1542733187440691</v>
      </c>
      <c r="Q509" s="9">
        <f t="shared" si="44"/>
        <v>1.4213163979093224E-10</v>
      </c>
      <c r="R509" s="26" t="s">
        <v>674</v>
      </c>
    </row>
    <row r="510" spans="2:18">
      <c r="B510" s="5" t="s">
        <v>247</v>
      </c>
      <c r="C510" s="33" t="s">
        <v>683</v>
      </c>
      <c r="D510" s="4" t="s">
        <v>344</v>
      </c>
      <c r="E510" s="4" t="s">
        <v>39</v>
      </c>
      <c r="F510" s="4">
        <v>14406886</v>
      </c>
      <c r="G510" s="4">
        <v>14407065</v>
      </c>
      <c r="H510" s="4">
        <f t="shared" si="40"/>
        <v>179</v>
      </c>
      <c r="I510" s="4">
        <v>6</v>
      </c>
      <c r="J510" s="4">
        <f t="shared" si="41"/>
        <v>7.16</v>
      </c>
      <c r="K510" s="3">
        <v>2388.6480000000001</v>
      </c>
      <c r="L510" s="3">
        <v>265.66199999999998</v>
      </c>
      <c r="M510" s="3">
        <v>4752.0860000000002</v>
      </c>
      <c r="N510" s="3">
        <v>731.73800000000006</v>
      </c>
      <c r="O510" s="47">
        <f t="shared" si="42"/>
        <v>1.9894459124994557</v>
      </c>
      <c r="P510" s="23">
        <f t="shared" si="43"/>
        <v>0.1542733187440691</v>
      </c>
      <c r="Q510" s="9">
        <f t="shared" si="44"/>
        <v>1.4213163979093224E-10</v>
      </c>
      <c r="R510" s="26" t="s">
        <v>674</v>
      </c>
    </row>
    <row r="511" spans="2:18">
      <c r="B511" s="5" t="s">
        <v>248</v>
      </c>
      <c r="C511" s="33" t="s">
        <v>683</v>
      </c>
      <c r="D511" s="4" t="s">
        <v>344</v>
      </c>
      <c r="E511" s="4" t="s">
        <v>725</v>
      </c>
      <c r="F511" s="4">
        <v>14406886</v>
      </c>
      <c r="G511" s="4">
        <v>14407065</v>
      </c>
      <c r="H511" s="4">
        <f t="shared" si="40"/>
        <v>179</v>
      </c>
      <c r="I511" s="4">
        <v>6</v>
      </c>
      <c r="J511" s="4">
        <f t="shared" si="41"/>
        <v>7.16</v>
      </c>
      <c r="K511" s="3">
        <v>2388.6480000000001</v>
      </c>
      <c r="L511" s="3">
        <v>265.66199999999998</v>
      </c>
      <c r="M511" s="3">
        <v>4752.0860000000002</v>
      </c>
      <c r="N511" s="3">
        <v>731.73800000000006</v>
      </c>
      <c r="O511" s="47">
        <f t="shared" si="42"/>
        <v>1.9894459124994557</v>
      </c>
      <c r="P511" s="23">
        <f t="shared" si="43"/>
        <v>0.1542733187440691</v>
      </c>
      <c r="Q511" s="9">
        <f t="shared" si="44"/>
        <v>1.4213163979093224E-10</v>
      </c>
      <c r="R511" s="26" t="s">
        <v>674</v>
      </c>
    </row>
    <row r="512" spans="2:18">
      <c r="B512" s="5" t="s">
        <v>249</v>
      </c>
      <c r="C512" s="33" t="s">
        <v>683</v>
      </c>
      <c r="D512" s="4" t="s">
        <v>344</v>
      </c>
      <c r="E512" s="4" t="s">
        <v>863</v>
      </c>
      <c r="F512" s="4">
        <v>14406886</v>
      </c>
      <c r="G512" s="4">
        <v>14407065</v>
      </c>
      <c r="H512" s="4">
        <f t="shared" ref="H512:H575" si="45">G512-F512</f>
        <v>179</v>
      </c>
      <c r="I512" s="4">
        <v>6</v>
      </c>
      <c r="J512" s="4">
        <f t="shared" ref="J512:J575" si="46">H512/25</f>
        <v>7.16</v>
      </c>
      <c r="K512" s="3">
        <v>2388.6480000000001</v>
      </c>
      <c r="L512" s="3">
        <v>265.66199999999998</v>
      </c>
      <c r="M512" s="3">
        <v>4752.0860000000002</v>
      </c>
      <c r="N512" s="3">
        <v>731.73800000000006</v>
      </c>
      <c r="O512" s="47">
        <f t="shared" ref="O512:O575" si="47">M512/K512</f>
        <v>1.9894459124994557</v>
      </c>
      <c r="P512" s="23">
        <f t="shared" ref="P512:P575" si="48">(M512/(SQRT(I512)*K512)*SQRT((L512/K512)^2+(N512/M512)^2))</f>
        <v>0.1542733187440691</v>
      </c>
      <c r="Q512" s="9">
        <f t="shared" ref="Q512:Q575" si="49">2*(1-NORMSDIST(ABS(O512-1)/P512))</f>
        <v>1.4213163979093224E-10</v>
      </c>
      <c r="R512" s="26" t="s">
        <v>674</v>
      </c>
    </row>
    <row r="513" spans="2:18">
      <c r="B513" s="5" t="s">
        <v>160</v>
      </c>
      <c r="C513" s="33" t="s">
        <v>686</v>
      </c>
      <c r="D513" s="4" t="s">
        <v>332</v>
      </c>
      <c r="E513" s="4" t="s">
        <v>606</v>
      </c>
      <c r="F513" s="4">
        <v>9425303</v>
      </c>
      <c r="G513" s="4">
        <v>9425959</v>
      </c>
      <c r="H513" s="4">
        <f t="shared" si="45"/>
        <v>656</v>
      </c>
      <c r="I513" s="4">
        <v>24</v>
      </c>
      <c r="J513" s="4">
        <f t="shared" si="46"/>
        <v>26.24</v>
      </c>
      <c r="K513" s="3">
        <v>754.86599999999999</v>
      </c>
      <c r="L513" s="3">
        <v>103.45099999999999</v>
      </c>
      <c r="M513" s="3">
        <v>1489.521</v>
      </c>
      <c r="N513" s="3">
        <v>164.36699999999999</v>
      </c>
      <c r="O513" s="47">
        <f t="shared" si="47"/>
        <v>1.9732257115832479</v>
      </c>
      <c r="P513" s="23">
        <f t="shared" si="48"/>
        <v>7.0869613612426316E-2</v>
      </c>
      <c r="Q513" s="6">
        <f t="shared" si="49"/>
        <v>0</v>
      </c>
      <c r="R513" s="26" t="s">
        <v>674</v>
      </c>
    </row>
    <row r="514" spans="2:18">
      <c r="B514" s="5" t="s">
        <v>679</v>
      </c>
      <c r="C514" s="33" t="s">
        <v>215</v>
      </c>
      <c r="D514" s="4" t="s">
        <v>350</v>
      </c>
      <c r="E514" s="4" t="s">
        <v>206</v>
      </c>
      <c r="F514" s="4">
        <v>11888427</v>
      </c>
      <c r="G514" s="4">
        <v>11888975</v>
      </c>
      <c r="H514" s="4">
        <f t="shared" si="45"/>
        <v>548</v>
      </c>
      <c r="I514" s="4">
        <v>20</v>
      </c>
      <c r="J514" s="4">
        <f t="shared" si="46"/>
        <v>21.92</v>
      </c>
      <c r="K514" s="3">
        <v>283.72199999999998</v>
      </c>
      <c r="L514" s="3">
        <v>35.155999999999999</v>
      </c>
      <c r="M514" s="3">
        <v>559.18899999999996</v>
      </c>
      <c r="N514" s="3">
        <v>60.802999999999997</v>
      </c>
      <c r="O514" s="47">
        <f t="shared" si="47"/>
        <v>1.9709046179006211</v>
      </c>
      <c r="P514" s="23">
        <f t="shared" si="48"/>
        <v>7.2652410722047173E-2</v>
      </c>
      <c r="Q514" s="6">
        <f t="shared" si="49"/>
        <v>0</v>
      </c>
      <c r="R514" s="26" t="s">
        <v>675</v>
      </c>
    </row>
    <row r="515" spans="2:18">
      <c r="B515" s="5" t="s">
        <v>32</v>
      </c>
      <c r="C515" s="32" t="s">
        <v>32</v>
      </c>
      <c r="D515" s="4" t="s">
        <v>327</v>
      </c>
      <c r="E515" s="4" t="s">
        <v>845</v>
      </c>
      <c r="F515" s="4">
        <v>8836068</v>
      </c>
      <c r="G515" s="4">
        <v>8836496</v>
      </c>
      <c r="H515" s="4">
        <f t="shared" si="45"/>
        <v>428</v>
      </c>
      <c r="I515" s="4">
        <v>16</v>
      </c>
      <c r="J515" s="4">
        <f t="shared" si="46"/>
        <v>17.12</v>
      </c>
      <c r="K515" s="3">
        <v>227.42699999999999</v>
      </c>
      <c r="L515" s="3">
        <v>30.925999999999998</v>
      </c>
      <c r="M515" s="3">
        <v>445.72899999999998</v>
      </c>
      <c r="N515" s="3">
        <v>50.536999999999999</v>
      </c>
      <c r="O515" s="47">
        <f t="shared" si="47"/>
        <v>1.9598772353326561</v>
      </c>
      <c r="P515" s="23">
        <f t="shared" si="48"/>
        <v>8.6748481231232855E-2</v>
      </c>
      <c r="Q515" s="6">
        <f t="shared" si="49"/>
        <v>0</v>
      </c>
      <c r="R515" s="26" t="s">
        <v>675</v>
      </c>
    </row>
    <row r="516" spans="2:18">
      <c r="B516" s="5" t="s">
        <v>32</v>
      </c>
      <c r="C516" s="32" t="s">
        <v>32</v>
      </c>
      <c r="D516" s="4" t="s">
        <v>327</v>
      </c>
      <c r="E516" s="4" t="s">
        <v>36</v>
      </c>
      <c r="F516" s="4">
        <v>8831244</v>
      </c>
      <c r="G516" s="4">
        <v>8831552</v>
      </c>
      <c r="H516" s="4">
        <f t="shared" si="45"/>
        <v>308</v>
      </c>
      <c r="I516" s="4">
        <v>11</v>
      </c>
      <c r="J516" s="4">
        <f t="shared" si="46"/>
        <v>12.32</v>
      </c>
      <c r="K516" s="3">
        <v>161.136</v>
      </c>
      <c r="L516" s="3">
        <v>20.294</v>
      </c>
      <c r="M516" s="3">
        <v>312.42399999999998</v>
      </c>
      <c r="N516" s="3">
        <v>34.603000000000002</v>
      </c>
      <c r="O516" s="47">
        <f t="shared" si="47"/>
        <v>1.9388839241386158</v>
      </c>
      <c r="P516" s="23">
        <f t="shared" si="48"/>
        <v>9.8046139070675289E-2</v>
      </c>
      <c r="Q516" s="6">
        <f t="shared" si="49"/>
        <v>0</v>
      </c>
      <c r="R516" s="26" t="s">
        <v>675</v>
      </c>
    </row>
    <row r="517" spans="2:18">
      <c r="B517" s="5" t="s">
        <v>481</v>
      </c>
      <c r="C517" s="32" t="s">
        <v>1051</v>
      </c>
      <c r="D517" s="4" t="s">
        <v>327</v>
      </c>
      <c r="E517" s="4" t="s">
        <v>209</v>
      </c>
      <c r="F517" s="4">
        <v>530974</v>
      </c>
      <c r="G517" s="4">
        <v>531094</v>
      </c>
      <c r="H517" s="4">
        <f t="shared" si="45"/>
        <v>120</v>
      </c>
      <c r="I517" s="4">
        <v>4</v>
      </c>
      <c r="J517" s="4">
        <f t="shared" si="46"/>
        <v>4.8</v>
      </c>
      <c r="K517" s="3">
        <v>1578.7370000000001</v>
      </c>
      <c r="L517" s="3">
        <v>192.179</v>
      </c>
      <c r="M517" s="3">
        <v>3059.96</v>
      </c>
      <c r="N517" s="3">
        <v>341.56299999999999</v>
      </c>
      <c r="O517" s="47">
        <f t="shared" si="47"/>
        <v>1.9382329038972292</v>
      </c>
      <c r="P517" s="23">
        <f t="shared" si="48"/>
        <v>0.16005938930195801</v>
      </c>
      <c r="Q517" s="9">
        <f t="shared" si="49"/>
        <v>4.5793189240583843E-9</v>
      </c>
      <c r="R517" s="29" t="s">
        <v>674</v>
      </c>
    </row>
    <row r="518" spans="2:18">
      <c r="B518" s="5" t="s">
        <v>625</v>
      </c>
      <c r="C518" s="33" t="s">
        <v>624</v>
      </c>
      <c r="D518" s="4" t="s">
        <v>350</v>
      </c>
      <c r="E518" s="4" t="s">
        <v>341</v>
      </c>
      <c r="F518" s="4">
        <v>725982</v>
      </c>
      <c r="G518" s="4">
        <v>726809</v>
      </c>
      <c r="H518" s="4">
        <f t="shared" si="45"/>
        <v>827</v>
      </c>
      <c r="I518" s="4">
        <v>32</v>
      </c>
      <c r="J518" s="4">
        <f t="shared" si="46"/>
        <v>33.08</v>
      </c>
      <c r="K518" s="3">
        <v>614.09699999999998</v>
      </c>
      <c r="L518" s="3">
        <v>88.093000000000004</v>
      </c>
      <c r="M518" s="3">
        <v>1189.422</v>
      </c>
      <c r="N518" s="3">
        <v>144.51499999999999</v>
      </c>
      <c r="O518" s="47">
        <f t="shared" si="47"/>
        <v>1.9368633945451614</v>
      </c>
      <c r="P518" s="23">
        <f t="shared" si="48"/>
        <v>6.4366626971378182E-2</v>
      </c>
      <c r="Q518" s="6">
        <f t="shared" si="49"/>
        <v>0</v>
      </c>
      <c r="R518" s="26" t="s">
        <v>674</v>
      </c>
    </row>
    <row r="519" spans="2:18">
      <c r="B519" s="5" t="s">
        <v>626</v>
      </c>
      <c r="C519" s="33" t="s">
        <v>624</v>
      </c>
      <c r="D519" s="4" t="s">
        <v>350</v>
      </c>
      <c r="E519" s="4" t="s">
        <v>341</v>
      </c>
      <c r="F519" s="4">
        <v>725982</v>
      </c>
      <c r="G519" s="4">
        <v>726809</v>
      </c>
      <c r="H519" s="4">
        <f t="shared" si="45"/>
        <v>827</v>
      </c>
      <c r="I519" s="4">
        <v>32</v>
      </c>
      <c r="J519" s="4">
        <f t="shared" si="46"/>
        <v>33.08</v>
      </c>
      <c r="K519" s="3">
        <v>614.09699999999998</v>
      </c>
      <c r="L519" s="3">
        <v>88.093000000000004</v>
      </c>
      <c r="M519" s="3">
        <v>1189.422</v>
      </c>
      <c r="N519" s="3">
        <v>144.51499999999999</v>
      </c>
      <c r="O519" s="47">
        <f t="shared" si="47"/>
        <v>1.9368633945451614</v>
      </c>
      <c r="P519" s="23">
        <f t="shared" si="48"/>
        <v>6.4366626971378182E-2</v>
      </c>
      <c r="Q519" s="6">
        <f t="shared" si="49"/>
        <v>0</v>
      </c>
      <c r="R519" s="26" t="s">
        <v>674</v>
      </c>
    </row>
    <row r="520" spans="2:18">
      <c r="B520" s="5" t="s">
        <v>258</v>
      </c>
      <c r="C520" s="32" t="s">
        <v>258</v>
      </c>
      <c r="D520" s="4" t="s">
        <v>350</v>
      </c>
      <c r="E520" s="4" t="s">
        <v>156</v>
      </c>
      <c r="F520" s="4">
        <v>9116119</v>
      </c>
      <c r="G520" s="4">
        <v>9116309</v>
      </c>
      <c r="H520" s="4">
        <f t="shared" si="45"/>
        <v>190</v>
      </c>
      <c r="I520" s="4">
        <v>6</v>
      </c>
      <c r="J520" s="4">
        <f t="shared" si="46"/>
        <v>7.6</v>
      </c>
      <c r="K520" s="3">
        <v>636.23099999999999</v>
      </c>
      <c r="L520" s="3">
        <v>97.915999999999997</v>
      </c>
      <c r="M520" s="3">
        <v>1231.492</v>
      </c>
      <c r="N520" s="3">
        <v>139.15199999999999</v>
      </c>
      <c r="O520" s="47">
        <f t="shared" si="47"/>
        <v>1.9356051497019164</v>
      </c>
      <c r="P520" s="23">
        <f t="shared" si="48"/>
        <v>0.15087174737223791</v>
      </c>
      <c r="Q520" s="9">
        <f t="shared" si="49"/>
        <v>5.5988791380912062E-10</v>
      </c>
      <c r="R520" s="26" t="s">
        <v>675</v>
      </c>
    </row>
    <row r="521" spans="2:18">
      <c r="B521" s="5" t="s">
        <v>160</v>
      </c>
      <c r="C521" s="33" t="s">
        <v>686</v>
      </c>
      <c r="D521" s="4" t="s">
        <v>332</v>
      </c>
      <c r="E521" s="4" t="s">
        <v>617</v>
      </c>
      <c r="F521" s="4">
        <v>9424868</v>
      </c>
      <c r="G521" s="4">
        <v>9424985</v>
      </c>
      <c r="H521" s="4">
        <f t="shared" si="45"/>
        <v>117</v>
      </c>
      <c r="I521" s="4">
        <v>4</v>
      </c>
      <c r="J521" s="4">
        <f t="shared" si="46"/>
        <v>4.68</v>
      </c>
      <c r="K521" s="3">
        <v>743.95899999999995</v>
      </c>
      <c r="L521" s="3">
        <v>97.754999999999995</v>
      </c>
      <c r="M521" s="3">
        <v>1438.943</v>
      </c>
      <c r="N521" s="3">
        <v>180.511</v>
      </c>
      <c r="O521" s="47">
        <f t="shared" si="47"/>
        <v>1.9341697593550184</v>
      </c>
      <c r="P521" s="23">
        <f t="shared" si="48"/>
        <v>0.17568625948296501</v>
      </c>
      <c r="Q521" s="9">
        <f t="shared" si="49"/>
        <v>1.0534070460366252E-7</v>
      </c>
      <c r="R521" s="26" t="s">
        <v>674</v>
      </c>
    </row>
    <row r="522" spans="2:18">
      <c r="B522" s="5" t="s">
        <v>160</v>
      </c>
      <c r="C522" s="33" t="s">
        <v>686</v>
      </c>
      <c r="D522" s="4" t="s">
        <v>332</v>
      </c>
      <c r="E522" s="4" t="s">
        <v>611</v>
      </c>
      <c r="F522" s="4">
        <v>9420641</v>
      </c>
      <c r="G522" s="4">
        <v>9420862</v>
      </c>
      <c r="H522" s="4">
        <f t="shared" si="45"/>
        <v>221</v>
      </c>
      <c r="I522" s="4">
        <v>8</v>
      </c>
      <c r="J522" s="4">
        <f t="shared" si="46"/>
        <v>8.84</v>
      </c>
      <c r="K522" s="3">
        <v>1112.258</v>
      </c>
      <c r="L522" s="3">
        <v>129.732</v>
      </c>
      <c r="M522" s="3">
        <v>2149.346</v>
      </c>
      <c r="N522" s="3">
        <v>226.31399999999999</v>
      </c>
      <c r="O522" s="47">
        <f t="shared" si="47"/>
        <v>1.9324167594209256</v>
      </c>
      <c r="P522" s="23">
        <f t="shared" si="48"/>
        <v>0.10735661884172962</v>
      </c>
      <c r="Q522" s="6">
        <f t="shared" si="49"/>
        <v>0</v>
      </c>
      <c r="R522" s="26" t="s">
        <v>674</v>
      </c>
    </row>
    <row r="523" spans="2:18">
      <c r="B523" s="5" t="s">
        <v>32</v>
      </c>
      <c r="C523" s="32" t="s">
        <v>32</v>
      </c>
      <c r="D523" s="4" t="s">
        <v>327</v>
      </c>
      <c r="E523" s="4" t="s">
        <v>157</v>
      </c>
      <c r="F523" s="4">
        <v>8832265</v>
      </c>
      <c r="G523" s="4">
        <v>8832937</v>
      </c>
      <c r="H523" s="4">
        <f t="shared" si="45"/>
        <v>672</v>
      </c>
      <c r="I523" s="4">
        <v>19</v>
      </c>
      <c r="J523" s="4">
        <f t="shared" si="46"/>
        <v>26.88</v>
      </c>
      <c r="K523" s="3">
        <v>245.553</v>
      </c>
      <c r="L523" s="3">
        <v>35.189</v>
      </c>
      <c r="M523" s="3">
        <v>473.08199999999999</v>
      </c>
      <c r="N523" s="3">
        <v>58.231999999999999</v>
      </c>
      <c r="O523" s="47">
        <f t="shared" si="47"/>
        <v>1.9265983311138533</v>
      </c>
      <c r="P523" s="23">
        <f t="shared" si="48"/>
        <v>8.3497510361607671E-2</v>
      </c>
      <c r="Q523" s="6">
        <f t="shared" si="49"/>
        <v>0</v>
      </c>
      <c r="R523" s="26" t="s">
        <v>675</v>
      </c>
    </row>
    <row r="524" spans="2:18">
      <c r="B524" s="5" t="s">
        <v>32</v>
      </c>
      <c r="C524" s="32" t="s">
        <v>32</v>
      </c>
      <c r="D524" s="4" t="s">
        <v>327</v>
      </c>
      <c r="E524" s="4" t="s">
        <v>206</v>
      </c>
      <c r="F524" s="4">
        <v>8838454</v>
      </c>
      <c r="G524" s="4">
        <v>8838592</v>
      </c>
      <c r="H524" s="4">
        <f t="shared" si="45"/>
        <v>138</v>
      </c>
      <c r="I524" s="4">
        <v>5</v>
      </c>
      <c r="J524" s="4">
        <f t="shared" si="46"/>
        <v>5.52</v>
      </c>
      <c r="K524" s="3">
        <v>265.64499999999998</v>
      </c>
      <c r="L524" s="3">
        <v>30.648</v>
      </c>
      <c r="M524" s="3">
        <v>511.21</v>
      </c>
      <c r="N524" s="3">
        <v>59.904000000000003</v>
      </c>
      <c r="O524" s="47">
        <f t="shared" si="47"/>
        <v>1.924410397334789</v>
      </c>
      <c r="P524" s="23">
        <f t="shared" si="48"/>
        <v>0.14152476787918444</v>
      </c>
      <c r="Q524" s="9">
        <f t="shared" si="49"/>
        <v>6.4987126791038463E-11</v>
      </c>
      <c r="R524" s="26" t="s">
        <v>675</v>
      </c>
    </row>
    <row r="525" spans="2:18">
      <c r="B525" s="5" t="s">
        <v>450</v>
      </c>
      <c r="C525" s="33" t="s">
        <v>673</v>
      </c>
      <c r="D525" s="4" t="s">
        <v>327</v>
      </c>
      <c r="E525" s="4" t="s">
        <v>341</v>
      </c>
      <c r="F525" s="4">
        <v>4696678</v>
      </c>
      <c r="G525" s="4">
        <v>4697190</v>
      </c>
      <c r="H525" s="4">
        <f t="shared" si="45"/>
        <v>512</v>
      </c>
      <c r="I525" s="4">
        <v>19</v>
      </c>
      <c r="J525" s="4">
        <f t="shared" si="46"/>
        <v>20.48</v>
      </c>
      <c r="K525" s="3">
        <v>670.57299999999998</v>
      </c>
      <c r="L525" s="3">
        <v>78.644000000000005</v>
      </c>
      <c r="M525" s="3">
        <v>1288.6410000000001</v>
      </c>
      <c r="N525" s="3">
        <v>149.28100000000001</v>
      </c>
      <c r="O525" s="47">
        <f t="shared" si="47"/>
        <v>1.9217012912837232</v>
      </c>
      <c r="P525" s="23">
        <f t="shared" si="48"/>
        <v>7.2675260580352327E-2</v>
      </c>
      <c r="Q525" s="6">
        <f t="shared" si="49"/>
        <v>0</v>
      </c>
      <c r="R525" s="26" t="s">
        <v>675</v>
      </c>
    </row>
    <row r="526" spans="2:18">
      <c r="B526" s="5" t="s">
        <v>32</v>
      </c>
      <c r="C526" s="32" t="s">
        <v>32</v>
      </c>
      <c r="D526" s="4" t="s">
        <v>327</v>
      </c>
      <c r="E526" s="4" t="s">
        <v>846</v>
      </c>
      <c r="F526" s="4">
        <v>8828857</v>
      </c>
      <c r="G526" s="4">
        <v>8829078</v>
      </c>
      <c r="H526" s="4">
        <f t="shared" si="45"/>
        <v>221</v>
      </c>
      <c r="I526" s="4">
        <v>8</v>
      </c>
      <c r="J526" s="4">
        <f t="shared" si="46"/>
        <v>8.84</v>
      </c>
      <c r="K526" s="3">
        <v>130.035</v>
      </c>
      <c r="L526" s="3">
        <v>18.477</v>
      </c>
      <c r="M526" s="3">
        <v>249.10400000000001</v>
      </c>
      <c r="N526" s="3">
        <v>28.407</v>
      </c>
      <c r="O526" s="47">
        <f t="shared" si="47"/>
        <v>1.9156688583842814</v>
      </c>
      <c r="P526" s="23">
        <f t="shared" si="48"/>
        <v>0.12339839552648894</v>
      </c>
      <c r="Q526" s="9">
        <f t="shared" si="49"/>
        <v>1.1679546219056647E-13</v>
      </c>
      <c r="R526" s="26" t="s">
        <v>675</v>
      </c>
    </row>
    <row r="527" spans="2:18">
      <c r="B527" s="5" t="s">
        <v>249</v>
      </c>
      <c r="C527" s="33" t="s">
        <v>683</v>
      </c>
      <c r="D527" s="4" t="s">
        <v>344</v>
      </c>
      <c r="E527" s="4" t="s">
        <v>34</v>
      </c>
      <c r="F527" s="4">
        <v>14407293</v>
      </c>
      <c r="G527" s="4">
        <v>14407798</v>
      </c>
      <c r="H527" s="4">
        <f t="shared" si="45"/>
        <v>505</v>
      </c>
      <c r="I527" s="4">
        <v>18</v>
      </c>
      <c r="J527" s="4">
        <f t="shared" si="46"/>
        <v>20.2</v>
      </c>
      <c r="K527" s="3">
        <v>1790.9469999999999</v>
      </c>
      <c r="L527" s="3">
        <v>289.38200000000001</v>
      </c>
      <c r="M527" s="3">
        <v>3428.2249999999999</v>
      </c>
      <c r="N527" s="3">
        <v>579.27700000000004</v>
      </c>
      <c r="O527" s="47">
        <f t="shared" si="47"/>
        <v>1.9141967908598077</v>
      </c>
      <c r="P527" s="23">
        <f t="shared" si="48"/>
        <v>0.10548371356116011</v>
      </c>
      <c r="Q527" s="6">
        <f t="shared" si="49"/>
        <v>0</v>
      </c>
      <c r="R527" s="26" t="s">
        <v>674</v>
      </c>
    </row>
    <row r="528" spans="2:18">
      <c r="B528" s="5" t="s">
        <v>450</v>
      </c>
      <c r="C528" s="33" t="s">
        <v>673</v>
      </c>
      <c r="D528" s="4" t="s">
        <v>327</v>
      </c>
      <c r="E528" s="4" t="s">
        <v>39</v>
      </c>
      <c r="F528" s="4">
        <v>4695387</v>
      </c>
      <c r="G528" s="4">
        <v>4696052</v>
      </c>
      <c r="H528" s="4">
        <f t="shared" si="45"/>
        <v>665</v>
      </c>
      <c r="I528" s="4">
        <v>19</v>
      </c>
      <c r="J528" s="4">
        <f t="shared" si="46"/>
        <v>26.6</v>
      </c>
      <c r="K528" s="3">
        <v>547.76</v>
      </c>
      <c r="L528" s="3">
        <v>74.340999999999994</v>
      </c>
      <c r="M528" s="3">
        <v>1047.067</v>
      </c>
      <c r="N528" s="3">
        <v>125.77</v>
      </c>
      <c r="O528" s="47">
        <f t="shared" si="47"/>
        <v>1.9115433766613115</v>
      </c>
      <c r="P528" s="23">
        <f t="shared" si="48"/>
        <v>7.9479996541810011E-2</v>
      </c>
      <c r="Q528" s="6">
        <f t="shared" si="49"/>
        <v>0</v>
      </c>
      <c r="R528" s="26" t="s">
        <v>675</v>
      </c>
    </row>
    <row r="529" spans="2:18">
      <c r="B529" s="5" t="s">
        <v>160</v>
      </c>
      <c r="C529" s="33" t="s">
        <v>686</v>
      </c>
      <c r="D529" s="4" t="s">
        <v>332</v>
      </c>
      <c r="E529" s="4" t="s">
        <v>612</v>
      </c>
      <c r="F529" s="4">
        <v>9419309</v>
      </c>
      <c r="G529" s="4">
        <v>9419511</v>
      </c>
      <c r="H529" s="4">
        <f t="shared" si="45"/>
        <v>202</v>
      </c>
      <c r="I529" s="4">
        <v>6</v>
      </c>
      <c r="J529" s="4">
        <f t="shared" si="46"/>
        <v>8.08</v>
      </c>
      <c r="K529" s="3">
        <v>1027.269</v>
      </c>
      <c r="L529" s="3">
        <v>124.523</v>
      </c>
      <c r="M529" s="3">
        <v>1959.989</v>
      </c>
      <c r="N529" s="3">
        <v>211.149</v>
      </c>
      <c r="O529" s="47">
        <f t="shared" si="47"/>
        <v>1.9079608164949979</v>
      </c>
      <c r="P529" s="23">
        <f t="shared" si="48"/>
        <v>0.12631837145683122</v>
      </c>
      <c r="Q529" s="9">
        <f t="shared" si="49"/>
        <v>6.581402089977928E-13</v>
      </c>
      <c r="R529" s="26" t="s">
        <v>674</v>
      </c>
    </row>
    <row r="530" spans="2:18">
      <c r="B530" s="5" t="s">
        <v>78</v>
      </c>
      <c r="C530" s="33" t="s">
        <v>851</v>
      </c>
      <c r="D530" s="4" t="s">
        <v>327</v>
      </c>
      <c r="E530" s="4" t="s">
        <v>209</v>
      </c>
      <c r="F530" s="4">
        <v>5376159</v>
      </c>
      <c r="G530" s="4">
        <v>5376344</v>
      </c>
      <c r="H530" s="4">
        <f t="shared" si="45"/>
        <v>185</v>
      </c>
      <c r="I530" s="4">
        <v>6</v>
      </c>
      <c r="J530" s="4">
        <f t="shared" si="46"/>
        <v>7.4</v>
      </c>
      <c r="K530" s="3">
        <v>344.47199999999998</v>
      </c>
      <c r="L530" s="3">
        <v>39.36</v>
      </c>
      <c r="M530" s="3">
        <v>656.64800000000002</v>
      </c>
      <c r="N530" s="3">
        <v>99.063999999999993</v>
      </c>
      <c r="O530" s="47">
        <f t="shared" si="47"/>
        <v>1.9062449197612581</v>
      </c>
      <c r="P530" s="23">
        <f t="shared" si="48"/>
        <v>0.14727816036929953</v>
      </c>
      <c r="Q530" s="9">
        <f t="shared" si="49"/>
        <v>7.5892869766391868E-10</v>
      </c>
      <c r="R530" s="26" t="s">
        <v>674</v>
      </c>
    </row>
    <row r="531" spans="2:18">
      <c r="B531" s="5" t="s">
        <v>79</v>
      </c>
      <c r="C531" s="33" t="s">
        <v>851</v>
      </c>
      <c r="D531" s="4" t="s">
        <v>327</v>
      </c>
      <c r="E531" s="4" t="s">
        <v>206</v>
      </c>
      <c r="F531" s="4">
        <v>5376159</v>
      </c>
      <c r="G531" s="4">
        <v>5376344</v>
      </c>
      <c r="H531" s="4">
        <f t="shared" si="45"/>
        <v>185</v>
      </c>
      <c r="I531" s="4">
        <v>6</v>
      </c>
      <c r="J531" s="4">
        <f t="shared" si="46"/>
        <v>7.4</v>
      </c>
      <c r="K531" s="3">
        <v>344.47199999999998</v>
      </c>
      <c r="L531" s="3">
        <v>39.36</v>
      </c>
      <c r="M531" s="3">
        <v>656.64800000000002</v>
      </c>
      <c r="N531" s="3">
        <v>99.063999999999993</v>
      </c>
      <c r="O531" s="47">
        <f t="shared" si="47"/>
        <v>1.9062449197612581</v>
      </c>
      <c r="P531" s="23">
        <f t="shared" si="48"/>
        <v>0.14727816036929953</v>
      </c>
      <c r="Q531" s="9">
        <f t="shared" si="49"/>
        <v>7.5892869766391868E-10</v>
      </c>
      <c r="R531" s="26" t="s">
        <v>674</v>
      </c>
    </row>
    <row r="532" spans="2:18">
      <c r="B532" s="5" t="s">
        <v>80</v>
      </c>
      <c r="C532" s="33" t="s">
        <v>851</v>
      </c>
      <c r="D532" s="4" t="s">
        <v>327</v>
      </c>
      <c r="E532" s="4" t="s">
        <v>206</v>
      </c>
      <c r="F532" s="4">
        <v>5376159</v>
      </c>
      <c r="G532" s="4">
        <v>5376344</v>
      </c>
      <c r="H532" s="4">
        <f t="shared" si="45"/>
        <v>185</v>
      </c>
      <c r="I532" s="4">
        <v>6</v>
      </c>
      <c r="J532" s="4">
        <f t="shared" si="46"/>
        <v>7.4</v>
      </c>
      <c r="K532" s="3">
        <v>344.47199999999998</v>
      </c>
      <c r="L532" s="3">
        <v>39.36</v>
      </c>
      <c r="M532" s="3">
        <v>656.64800000000002</v>
      </c>
      <c r="N532" s="3">
        <v>99.063999999999993</v>
      </c>
      <c r="O532" s="47">
        <f t="shared" si="47"/>
        <v>1.9062449197612581</v>
      </c>
      <c r="P532" s="23">
        <f t="shared" si="48"/>
        <v>0.14727816036929953</v>
      </c>
      <c r="Q532" s="9">
        <f t="shared" si="49"/>
        <v>7.5892869766391868E-10</v>
      </c>
      <c r="R532" s="26" t="s">
        <v>674</v>
      </c>
    </row>
    <row r="533" spans="2:18">
      <c r="B533" s="5" t="s">
        <v>81</v>
      </c>
      <c r="C533" s="33" t="s">
        <v>851</v>
      </c>
      <c r="D533" s="4" t="s">
        <v>327</v>
      </c>
      <c r="E533" s="4" t="s">
        <v>206</v>
      </c>
      <c r="F533" s="4">
        <v>5376159</v>
      </c>
      <c r="G533" s="4">
        <v>5376344</v>
      </c>
      <c r="H533" s="4">
        <f t="shared" si="45"/>
        <v>185</v>
      </c>
      <c r="I533" s="4">
        <v>6</v>
      </c>
      <c r="J533" s="4">
        <f t="shared" si="46"/>
        <v>7.4</v>
      </c>
      <c r="K533" s="3">
        <v>344.47199999999998</v>
      </c>
      <c r="L533" s="3">
        <v>39.36</v>
      </c>
      <c r="M533" s="3">
        <v>656.64800000000002</v>
      </c>
      <c r="N533" s="3">
        <v>99.063999999999993</v>
      </c>
      <c r="O533" s="47">
        <f t="shared" si="47"/>
        <v>1.9062449197612581</v>
      </c>
      <c r="P533" s="23">
        <f t="shared" si="48"/>
        <v>0.14727816036929953</v>
      </c>
      <c r="Q533" s="9">
        <f t="shared" si="49"/>
        <v>7.5892869766391868E-10</v>
      </c>
      <c r="R533" s="26" t="s">
        <v>674</v>
      </c>
    </row>
    <row r="534" spans="2:18">
      <c r="B534" s="5" t="s">
        <v>210</v>
      </c>
      <c r="C534" s="33" t="s">
        <v>678</v>
      </c>
      <c r="D534" s="4" t="s">
        <v>332</v>
      </c>
      <c r="E534" s="4" t="s">
        <v>211</v>
      </c>
      <c r="F534" s="4">
        <v>8748709</v>
      </c>
      <c r="G534" s="4">
        <v>8749407</v>
      </c>
      <c r="H534" s="4">
        <f t="shared" si="45"/>
        <v>698</v>
      </c>
      <c r="I534" s="4">
        <v>25</v>
      </c>
      <c r="J534" s="4">
        <f t="shared" si="46"/>
        <v>27.92</v>
      </c>
      <c r="K534" s="3">
        <v>259.55099999999999</v>
      </c>
      <c r="L534" s="3">
        <v>36.234000000000002</v>
      </c>
      <c r="M534" s="3">
        <v>492.98899999999998</v>
      </c>
      <c r="N534" s="3">
        <v>57.637999999999998</v>
      </c>
      <c r="O534" s="47">
        <f t="shared" si="47"/>
        <v>1.8993916417197392</v>
      </c>
      <c r="P534" s="23">
        <f t="shared" si="48"/>
        <v>6.9173433861989791E-2</v>
      </c>
      <c r="Q534" s="6">
        <f t="shared" si="49"/>
        <v>0</v>
      </c>
      <c r="R534" s="26" t="s">
        <v>674</v>
      </c>
    </row>
    <row r="535" spans="2:18">
      <c r="B535" s="5" t="s">
        <v>212</v>
      </c>
      <c r="C535" s="33" t="s">
        <v>678</v>
      </c>
      <c r="D535" s="4" t="s">
        <v>332</v>
      </c>
      <c r="E535" s="4" t="s">
        <v>211</v>
      </c>
      <c r="F535" s="4">
        <v>8748709</v>
      </c>
      <c r="G535" s="4">
        <v>8749407</v>
      </c>
      <c r="H535" s="4">
        <f t="shared" si="45"/>
        <v>698</v>
      </c>
      <c r="I535" s="4">
        <v>25</v>
      </c>
      <c r="J535" s="4">
        <f t="shared" si="46"/>
        <v>27.92</v>
      </c>
      <c r="K535" s="3">
        <v>259.55099999999999</v>
      </c>
      <c r="L535" s="3">
        <v>36.234000000000002</v>
      </c>
      <c r="M535" s="3">
        <v>492.98899999999998</v>
      </c>
      <c r="N535" s="3">
        <v>57.637999999999998</v>
      </c>
      <c r="O535" s="47">
        <f t="shared" si="47"/>
        <v>1.8993916417197392</v>
      </c>
      <c r="P535" s="23">
        <f t="shared" si="48"/>
        <v>6.9173433861989791E-2</v>
      </c>
      <c r="Q535" s="6">
        <f t="shared" si="49"/>
        <v>0</v>
      </c>
      <c r="R535" s="26" t="s">
        <v>674</v>
      </c>
    </row>
    <row r="536" spans="2:18">
      <c r="B536" s="5" t="s">
        <v>317</v>
      </c>
      <c r="C536" s="33" t="s">
        <v>711</v>
      </c>
      <c r="D536" s="4" t="s">
        <v>329</v>
      </c>
      <c r="E536" s="4" t="s">
        <v>208</v>
      </c>
      <c r="F536" s="4">
        <v>2680404</v>
      </c>
      <c r="G536" s="4">
        <v>2680505</v>
      </c>
      <c r="H536" s="4">
        <f t="shared" si="45"/>
        <v>101</v>
      </c>
      <c r="I536" s="4">
        <v>3</v>
      </c>
      <c r="J536" s="4">
        <f t="shared" si="46"/>
        <v>4.04</v>
      </c>
      <c r="K536" s="3">
        <v>1234.0170000000001</v>
      </c>
      <c r="L536" s="3">
        <v>162.09399999999999</v>
      </c>
      <c r="M536" s="3">
        <v>2338.54</v>
      </c>
      <c r="N536" s="3">
        <v>228.19</v>
      </c>
      <c r="O536" s="47">
        <f t="shared" si="47"/>
        <v>1.8950630339776517</v>
      </c>
      <c r="P536" s="23">
        <f t="shared" si="48"/>
        <v>0.17903258998089802</v>
      </c>
      <c r="Q536" s="9">
        <f t="shared" si="49"/>
        <v>5.7496490146746737E-7</v>
      </c>
      <c r="R536" s="26" t="s">
        <v>674</v>
      </c>
    </row>
    <row r="537" spans="2:18">
      <c r="B537" s="5" t="s">
        <v>318</v>
      </c>
      <c r="C537" s="33" t="s">
        <v>711</v>
      </c>
      <c r="D537" s="4" t="s">
        <v>329</v>
      </c>
      <c r="E537" s="4" t="s">
        <v>847</v>
      </c>
      <c r="F537" s="4">
        <v>2680404</v>
      </c>
      <c r="G537" s="4">
        <v>2680505</v>
      </c>
      <c r="H537" s="4">
        <f t="shared" si="45"/>
        <v>101</v>
      </c>
      <c r="I537" s="4">
        <v>3</v>
      </c>
      <c r="J537" s="4">
        <f t="shared" si="46"/>
        <v>4.04</v>
      </c>
      <c r="K537" s="3">
        <v>1234.0170000000001</v>
      </c>
      <c r="L537" s="3">
        <v>162.09399999999999</v>
      </c>
      <c r="M537" s="3">
        <v>2338.54</v>
      </c>
      <c r="N537" s="3">
        <v>228.19</v>
      </c>
      <c r="O537" s="47">
        <f t="shared" si="47"/>
        <v>1.8950630339776517</v>
      </c>
      <c r="P537" s="23">
        <f t="shared" si="48"/>
        <v>0.17903258998089802</v>
      </c>
      <c r="Q537" s="9">
        <f t="shared" si="49"/>
        <v>5.7496490146746737E-7</v>
      </c>
      <c r="R537" s="26" t="s">
        <v>674</v>
      </c>
    </row>
    <row r="538" spans="2:18">
      <c r="B538" s="5" t="s">
        <v>319</v>
      </c>
      <c r="C538" s="33" t="s">
        <v>711</v>
      </c>
      <c r="D538" s="4" t="s">
        <v>329</v>
      </c>
      <c r="E538" s="4" t="s">
        <v>37</v>
      </c>
      <c r="F538" s="4">
        <v>2680404</v>
      </c>
      <c r="G538" s="4">
        <v>2680505</v>
      </c>
      <c r="H538" s="4">
        <f t="shared" si="45"/>
        <v>101</v>
      </c>
      <c r="I538" s="4">
        <v>3</v>
      </c>
      <c r="J538" s="4">
        <f t="shared" si="46"/>
        <v>4.04</v>
      </c>
      <c r="K538" s="3">
        <v>1234.0170000000001</v>
      </c>
      <c r="L538" s="3">
        <v>162.09399999999999</v>
      </c>
      <c r="M538" s="3">
        <v>2338.54</v>
      </c>
      <c r="N538" s="3">
        <v>228.19</v>
      </c>
      <c r="O538" s="47">
        <f t="shared" si="47"/>
        <v>1.8950630339776517</v>
      </c>
      <c r="P538" s="23">
        <f t="shared" si="48"/>
        <v>0.17903258998089802</v>
      </c>
      <c r="Q538" s="9">
        <f t="shared" si="49"/>
        <v>5.7496490146746737E-7</v>
      </c>
      <c r="R538" s="26" t="s">
        <v>674</v>
      </c>
    </row>
    <row r="539" spans="2:18">
      <c r="B539" s="5" t="s">
        <v>872</v>
      </c>
      <c r="C539" s="33" t="s">
        <v>277</v>
      </c>
      <c r="D539" s="4" t="s">
        <v>339</v>
      </c>
      <c r="E539" s="4" t="s">
        <v>209</v>
      </c>
      <c r="F539" s="4">
        <v>14619417</v>
      </c>
      <c r="G539" s="4">
        <v>14619639</v>
      </c>
      <c r="H539" s="4">
        <f t="shared" si="45"/>
        <v>222</v>
      </c>
      <c r="I539" s="4">
        <v>8</v>
      </c>
      <c r="J539" s="4">
        <f t="shared" si="46"/>
        <v>8.8800000000000008</v>
      </c>
      <c r="K539" s="3">
        <v>785.94500000000005</v>
      </c>
      <c r="L539" s="3">
        <v>90.224999999999994</v>
      </c>
      <c r="M539" s="3">
        <v>1488.36</v>
      </c>
      <c r="N539" s="3">
        <v>154.4</v>
      </c>
      <c r="O539" s="47">
        <f t="shared" si="47"/>
        <v>1.8937202984941692</v>
      </c>
      <c r="P539" s="23">
        <f t="shared" si="48"/>
        <v>0.10359413741028171</v>
      </c>
      <c r="Q539" s="6">
        <f t="shared" si="49"/>
        <v>0</v>
      </c>
      <c r="R539" s="26" t="s">
        <v>674</v>
      </c>
    </row>
    <row r="540" spans="2:18">
      <c r="B540" s="5" t="s">
        <v>672</v>
      </c>
      <c r="C540" s="32" t="s">
        <v>1050</v>
      </c>
      <c r="D540" s="4" t="s">
        <v>339</v>
      </c>
      <c r="E540" s="4" t="s">
        <v>341</v>
      </c>
      <c r="F540" s="4">
        <v>4515675</v>
      </c>
      <c r="G540" s="4">
        <v>4516851</v>
      </c>
      <c r="H540" s="4">
        <f t="shared" si="45"/>
        <v>1176</v>
      </c>
      <c r="I540" s="4">
        <v>41</v>
      </c>
      <c r="J540" s="4">
        <f t="shared" si="46"/>
        <v>47.04</v>
      </c>
      <c r="K540" s="3">
        <v>466.55900000000003</v>
      </c>
      <c r="L540" s="3">
        <v>64.176000000000002</v>
      </c>
      <c r="M540" s="3">
        <v>883.50699999999995</v>
      </c>
      <c r="N540" s="3">
        <v>116.114</v>
      </c>
      <c r="O540" s="47">
        <f t="shared" si="47"/>
        <v>1.8936661815547442</v>
      </c>
      <c r="P540" s="23">
        <f t="shared" si="48"/>
        <v>5.6262915000036842E-2</v>
      </c>
      <c r="Q540" s="6">
        <f t="shared" si="49"/>
        <v>0</v>
      </c>
      <c r="R540" s="28" t="s">
        <v>674</v>
      </c>
    </row>
    <row r="541" spans="2:18">
      <c r="B541" s="5" t="s">
        <v>154</v>
      </c>
      <c r="C541" s="33" t="s">
        <v>603</v>
      </c>
      <c r="D541" s="4" t="s">
        <v>332</v>
      </c>
      <c r="E541" s="4" t="s">
        <v>158</v>
      </c>
      <c r="F541" s="4">
        <v>4305195</v>
      </c>
      <c r="G541" s="4">
        <v>4305395</v>
      </c>
      <c r="H541" s="4">
        <f t="shared" si="45"/>
        <v>200</v>
      </c>
      <c r="I541" s="4">
        <v>7</v>
      </c>
      <c r="J541" s="4">
        <f t="shared" si="46"/>
        <v>8</v>
      </c>
      <c r="K541" s="3">
        <v>583.32600000000002</v>
      </c>
      <c r="L541" s="3">
        <v>67.141000000000005</v>
      </c>
      <c r="M541" s="3">
        <v>1104.2619999999999</v>
      </c>
      <c r="N541" s="3">
        <v>122.53</v>
      </c>
      <c r="O541" s="47">
        <f t="shared" si="47"/>
        <v>1.8930443697006476</v>
      </c>
      <c r="P541" s="23">
        <f t="shared" si="48"/>
        <v>0.11439203053737734</v>
      </c>
      <c r="Q541" s="6">
        <f t="shared" si="49"/>
        <v>5.773159728050814E-15</v>
      </c>
      <c r="R541" s="26" t="s">
        <v>675</v>
      </c>
    </row>
    <row r="542" spans="2:18">
      <c r="B542" s="5" t="s">
        <v>625</v>
      </c>
      <c r="C542" s="33" t="s">
        <v>624</v>
      </c>
      <c r="D542" s="4" t="s">
        <v>350</v>
      </c>
      <c r="E542" s="4" t="s">
        <v>206</v>
      </c>
      <c r="F542" s="4">
        <v>727215</v>
      </c>
      <c r="G542" s="4">
        <v>727688</v>
      </c>
      <c r="H542" s="4">
        <f t="shared" si="45"/>
        <v>473</v>
      </c>
      <c r="I542" s="4">
        <v>18</v>
      </c>
      <c r="J542" s="4">
        <f t="shared" si="46"/>
        <v>18.920000000000002</v>
      </c>
      <c r="K542" s="3">
        <v>500.14800000000002</v>
      </c>
      <c r="L542" s="3">
        <v>69.739999999999995</v>
      </c>
      <c r="M542" s="3">
        <v>942.82399999999996</v>
      </c>
      <c r="N542" s="3">
        <v>103.199</v>
      </c>
      <c r="O542" s="47">
        <f t="shared" si="47"/>
        <v>1.8850900133560464</v>
      </c>
      <c r="P542" s="23">
        <f t="shared" si="48"/>
        <v>7.8763866798204477E-2</v>
      </c>
      <c r="Q542" s="6">
        <f t="shared" si="49"/>
        <v>0</v>
      </c>
      <c r="R542" s="26" t="s">
        <v>674</v>
      </c>
    </row>
    <row r="543" spans="2:18">
      <c r="B543" s="5" t="s">
        <v>626</v>
      </c>
      <c r="C543" s="33" t="s">
        <v>624</v>
      </c>
      <c r="D543" s="4" t="s">
        <v>350</v>
      </c>
      <c r="E543" s="4" t="s">
        <v>206</v>
      </c>
      <c r="F543" s="4">
        <v>727215</v>
      </c>
      <c r="G543" s="4">
        <v>727688</v>
      </c>
      <c r="H543" s="4">
        <f t="shared" si="45"/>
        <v>473</v>
      </c>
      <c r="I543" s="4">
        <v>18</v>
      </c>
      <c r="J543" s="4">
        <f t="shared" si="46"/>
        <v>18.920000000000002</v>
      </c>
      <c r="K543" s="3">
        <v>500.14800000000002</v>
      </c>
      <c r="L543" s="3">
        <v>69.739999999999995</v>
      </c>
      <c r="M543" s="3">
        <v>942.82399999999996</v>
      </c>
      <c r="N543" s="3">
        <v>103.199</v>
      </c>
      <c r="O543" s="47">
        <f t="shared" si="47"/>
        <v>1.8850900133560464</v>
      </c>
      <c r="P543" s="23">
        <f t="shared" si="48"/>
        <v>7.8763866798204477E-2</v>
      </c>
      <c r="Q543" s="6">
        <f t="shared" si="49"/>
        <v>0</v>
      </c>
      <c r="R543" s="26" t="s">
        <v>674</v>
      </c>
    </row>
    <row r="544" spans="2:18">
      <c r="B544" s="5" t="s">
        <v>77</v>
      </c>
      <c r="C544" s="33" t="s">
        <v>851</v>
      </c>
      <c r="D544" s="4" t="s">
        <v>327</v>
      </c>
      <c r="E544" s="4" t="s">
        <v>341</v>
      </c>
      <c r="F544" s="4">
        <v>5376159</v>
      </c>
      <c r="G544" s="4">
        <v>5376342</v>
      </c>
      <c r="H544" s="4">
        <f t="shared" si="45"/>
        <v>183</v>
      </c>
      <c r="I544" s="4">
        <v>5</v>
      </c>
      <c r="J544" s="4">
        <f t="shared" si="46"/>
        <v>7.32</v>
      </c>
      <c r="K544" s="3">
        <v>359.96699999999998</v>
      </c>
      <c r="L544" s="3">
        <v>40.880000000000003</v>
      </c>
      <c r="M544" s="3">
        <v>677.47799999999995</v>
      </c>
      <c r="N544" s="3">
        <v>103.291</v>
      </c>
      <c r="O544" s="47">
        <f t="shared" si="47"/>
        <v>1.8820558551200526</v>
      </c>
      <c r="P544" s="23">
        <f t="shared" si="48"/>
        <v>0.16001348515945737</v>
      </c>
      <c r="Q544" s="9">
        <f t="shared" si="49"/>
        <v>3.5400450348888057E-8</v>
      </c>
      <c r="R544" s="26" t="s">
        <v>674</v>
      </c>
    </row>
    <row r="545" spans="2:18">
      <c r="B545" s="5" t="s">
        <v>160</v>
      </c>
      <c r="C545" s="33" t="s">
        <v>686</v>
      </c>
      <c r="D545" s="4" t="s">
        <v>332</v>
      </c>
      <c r="E545" s="4" t="s">
        <v>608</v>
      </c>
      <c r="F545" s="4">
        <v>9424404</v>
      </c>
      <c r="G545" s="4">
        <v>9424817</v>
      </c>
      <c r="H545" s="4">
        <f t="shared" si="45"/>
        <v>413</v>
      </c>
      <c r="I545" s="4">
        <v>15</v>
      </c>
      <c r="J545" s="4">
        <f t="shared" si="46"/>
        <v>16.52</v>
      </c>
      <c r="K545" s="3">
        <v>694.21199999999999</v>
      </c>
      <c r="L545" s="3">
        <v>97.626999999999995</v>
      </c>
      <c r="M545" s="3">
        <v>1303.559</v>
      </c>
      <c r="N545" s="3">
        <v>143.66499999999999</v>
      </c>
      <c r="O545" s="47">
        <f t="shared" si="47"/>
        <v>1.8777534816453763</v>
      </c>
      <c r="P545" s="23">
        <f t="shared" si="48"/>
        <v>8.6625291427243803E-2</v>
      </c>
      <c r="Q545" s="6">
        <f t="shared" si="49"/>
        <v>0</v>
      </c>
      <c r="R545" s="26" t="s">
        <v>674</v>
      </c>
    </row>
    <row r="546" spans="2:18">
      <c r="B546" s="3" t="s">
        <v>57</v>
      </c>
      <c r="C546" s="4" t="s">
        <v>57</v>
      </c>
      <c r="D546" s="4" t="s">
        <v>332</v>
      </c>
      <c r="E546" s="4" t="s">
        <v>156</v>
      </c>
      <c r="F546" s="4">
        <v>1613529</v>
      </c>
      <c r="G546" s="4">
        <v>1613643</v>
      </c>
      <c r="H546" s="4">
        <f t="shared" si="45"/>
        <v>114</v>
      </c>
      <c r="I546" s="4">
        <v>3</v>
      </c>
      <c r="J546" s="4">
        <f t="shared" si="46"/>
        <v>4.5599999999999996</v>
      </c>
      <c r="K546" s="3">
        <v>199.74100000000001</v>
      </c>
      <c r="L546" s="3">
        <v>24.571999999999999</v>
      </c>
      <c r="M546" s="3">
        <v>374.72199999999998</v>
      </c>
      <c r="N546" s="3">
        <v>37.363</v>
      </c>
      <c r="O546" s="47">
        <f t="shared" si="47"/>
        <v>1.8760394711150938</v>
      </c>
      <c r="P546" s="23">
        <f t="shared" si="48"/>
        <v>0.1715167734729201</v>
      </c>
      <c r="Q546" s="9">
        <f t="shared" si="49"/>
        <v>3.2627241708382826E-7</v>
      </c>
      <c r="R546" s="26" t="s">
        <v>675</v>
      </c>
    </row>
    <row r="547" spans="2:18">
      <c r="B547" s="5" t="s">
        <v>795</v>
      </c>
      <c r="C547" s="33" t="s">
        <v>794</v>
      </c>
      <c r="D547" s="4" t="s">
        <v>339</v>
      </c>
      <c r="E547" s="4" t="s">
        <v>378</v>
      </c>
      <c r="F547" s="4">
        <v>3522964</v>
      </c>
      <c r="G547" s="4">
        <v>3523859</v>
      </c>
      <c r="H547" s="4">
        <f t="shared" si="45"/>
        <v>895</v>
      </c>
      <c r="I547" s="4">
        <v>33</v>
      </c>
      <c r="J547" s="4">
        <f t="shared" si="46"/>
        <v>35.799999999999997</v>
      </c>
      <c r="K547" s="3">
        <v>744.84299999999996</v>
      </c>
      <c r="L547" s="3">
        <v>89.561999999999998</v>
      </c>
      <c r="M547" s="3">
        <v>1392.2090000000001</v>
      </c>
      <c r="N547" s="3">
        <v>164.43600000000001</v>
      </c>
      <c r="O547" s="47">
        <f t="shared" si="47"/>
        <v>1.8691308101170316</v>
      </c>
      <c r="P547" s="23">
        <f t="shared" si="48"/>
        <v>5.4841357931447572E-2</v>
      </c>
      <c r="Q547" s="6">
        <f t="shared" si="49"/>
        <v>0</v>
      </c>
      <c r="R547" s="26" t="s">
        <v>674</v>
      </c>
    </row>
    <row r="548" spans="2:18">
      <c r="B548" s="5" t="s">
        <v>796</v>
      </c>
      <c r="C548" s="33" t="s">
        <v>794</v>
      </c>
      <c r="D548" s="4" t="s">
        <v>339</v>
      </c>
      <c r="E548" s="4" t="s">
        <v>39</v>
      </c>
      <c r="F548" s="4">
        <v>3522964</v>
      </c>
      <c r="G548" s="4">
        <v>3523859</v>
      </c>
      <c r="H548" s="4">
        <f t="shared" si="45"/>
        <v>895</v>
      </c>
      <c r="I548" s="4">
        <v>33</v>
      </c>
      <c r="J548" s="4">
        <f t="shared" si="46"/>
        <v>35.799999999999997</v>
      </c>
      <c r="K548" s="3">
        <v>744.84299999999996</v>
      </c>
      <c r="L548" s="3">
        <v>89.561999999999998</v>
      </c>
      <c r="M548" s="3">
        <v>1392.2090000000001</v>
      </c>
      <c r="N548" s="3">
        <v>164.43600000000001</v>
      </c>
      <c r="O548" s="47">
        <f t="shared" si="47"/>
        <v>1.8691308101170316</v>
      </c>
      <c r="P548" s="23">
        <f t="shared" si="48"/>
        <v>5.4841357931447572E-2</v>
      </c>
      <c r="Q548" s="6">
        <f t="shared" si="49"/>
        <v>0</v>
      </c>
      <c r="R548" s="26" t="s">
        <v>674</v>
      </c>
    </row>
    <row r="549" spans="2:18">
      <c r="B549" s="5" t="s">
        <v>207</v>
      </c>
      <c r="C549" s="33" t="s">
        <v>678</v>
      </c>
      <c r="D549" s="4" t="s">
        <v>332</v>
      </c>
      <c r="E549" s="4" t="s">
        <v>205</v>
      </c>
      <c r="F549" s="4">
        <v>8748705</v>
      </c>
      <c r="G549" s="4">
        <v>8749407</v>
      </c>
      <c r="H549" s="4">
        <f t="shared" si="45"/>
        <v>702</v>
      </c>
      <c r="I549" s="4">
        <v>26</v>
      </c>
      <c r="J549" s="4">
        <f t="shared" si="46"/>
        <v>28.08</v>
      </c>
      <c r="K549" s="3">
        <v>277.673</v>
      </c>
      <c r="L549" s="3">
        <v>38.780999999999999</v>
      </c>
      <c r="M549" s="3">
        <v>518.98500000000001</v>
      </c>
      <c r="N549" s="3">
        <v>63.091000000000001</v>
      </c>
      <c r="O549" s="47">
        <f t="shared" si="47"/>
        <v>1.869051006039478</v>
      </c>
      <c r="P549" s="23">
        <f t="shared" si="48"/>
        <v>6.7870802864869559E-2</v>
      </c>
      <c r="Q549" s="6">
        <f t="shared" si="49"/>
        <v>0</v>
      </c>
      <c r="R549" s="26" t="s">
        <v>674</v>
      </c>
    </row>
    <row r="550" spans="2:18">
      <c r="B550" s="5" t="s">
        <v>213</v>
      </c>
      <c r="C550" s="33" t="s">
        <v>678</v>
      </c>
      <c r="D550" s="4" t="s">
        <v>332</v>
      </c>
      <c r="E550" s="4" t="s">
        <v>205</v>
      </c>
      <c r="F550" s="4">
        <v>8748709</v>
      </c>
      <c r="G550" s="4">
        <v>8749411</v>
      </c>
      <c r="H550" s="4">
        <f t="shared" si="45"/>
        <v>702</v>
      </c>
      <c r="I550" s="4">
        <v>26</v>
      </c>
      <c r="J550" s="4">
        <f t="shared" si="46"/>
        <v>28.08</v>
      </c>
      <c r="K550" s="3">
        <v>258.67700000000002</v>
      </c>
      <c r="L550" s="3">
        <v>35.972999999999999</v>
      </c>
      <c r="M550" s="3">
        <v>483.16899999999998</v>
      </c>
      <c r="N550" s="3">
        <v>56.844999999999999</v>
      </c>
      <c r="O550" s="47">
        <f t="shared" si="47"/>
        <v>1.8678467741623721</v>
      </c>
      <c r="P550" s="23">
        <f t="shared" si="48"/>
        <v>6.6726413973123039E-2</v>
      </c>
      <c r="Q550" s="6">
        <f t="shared" si="49"/>
        <v>0</v>
      </c>
      <c r="R550" s="26" t="s">
        <v>674</v>
      </c>
    </row>
    <row r="551" spans="2:18">
      <c r="B551" s="5" t="s">
        <v>879</v>
      </c>
      <c r="C551" s="33" t="s">
        <v>851</v>
      </c>
      <c r="D551" s="4" t="s">
        <v>327</v>
      </c>
      <c r="E551" s="4" t="s">
        <v>211</v>
      </c>
      <c r="F551" s="4">
        <v>5374362</v>
      </c>
      <c r="G551" s="4">
        <v>5374711</v>
      </c>
      <c r="H551" s="4">
        <f t="shared" si="45"/>
        <v>349</v>
      </c>
      <c r="I551" s="4">
        <v>12</v>
      </c>
      <c r="J551" s="4">
        <f t="shared" si="46"/>
        <v>13.96</v>
      </c>
      <c r="K551" s="3">
        <v>227.33799999999999</v>
      </c>
      <c r="L551" s="3">
        <v>30.702999999999999</v>
      </c>
      <c r="M551" s="3">
        <v>424.51400000000001</v>
      </c>
      <c r="N551" s="3">
        <v>87.7</v>
      </c>
      <c r="O551" s="47">
        <f t="shared" si="47"/>
        <v>1.8673253041726416</v>
      </c>
      <c r="P551" s="23">
        <f t="shared" si="48"/>
        <v>0.13304696550187423</v>
      </c>
      <c r="Q551" s="9">
        <f t="shared" si="49"/>
        <v>7.0805583618493984E-11</v>
      </c>
      <c r="R551" s="26" t="s">
        <v>674</v>
      </c>
    </row>
    <row r="552" spans="2:18">
      <c r="B552" s="5" t="s">
        <v>79</v>
      </c>
      <c r="C552" s="33" t="s">
        <v>851</v>
      </c>
      <c r="D552" s="4" t="s">
        <v>327</v>
      </c>
      <c r="E552" s="4" t="s">
        <v>205</v>
      </c>
      <c r="F552" s="4">
        <v>5374362</v>
      </c>
      <c r="G552" s="4">
        <v>5374711</v>
      </c>
      <c r="H552" s="4">
        <f t="shared" si="45"/>
        <v>349</v>
      </c>
      <c r="I552" s="4">
        <v>12</v>
      </c>
      <c r="J552" s="4">
        <f t="shared" si="46"/>
        <v>13.96</v>
      </c>
      <c r="K552" s="3">
        <v>227.33799999999999</v>
      </c>
      <c r="L552" s="3">
        <v>30.702999999999999</v>
      </c>
      <c r="M552" s="3">
        <v>424.51400000000001</v>
      </c>
      <c r="N552" s="3">
        <v>87.7</v>
      </c>
      <c r="O552" s="47">
        <f t="shared" si="47"/>
        <v>1.8673253041726416</v>
      </c>
      <c r="P552" s="23">
        <f t="shared" si="48"/>
        <v>0.13304696550187423</v>
      </c>
      <c r="Q552" s="9">
        <f t="shared" si="49"/>
        <v>7.0805583618493984E-11</v>
      </c>
      <c r="R552" s="26" t="s">
        <v>674</v>
      </c>
    </row>
    <row r="553" spans="2:18">
      <c r="B553" s="5" t="s">
        <v>80</v>
      </c>
      <c r="C553" s="33" t="s">
        <v>851</v>
      </c>
      <c r="D553" s="4" t="s">
        <v>327</v>
      </c>
      <c r="E553" s="4" t="s">
        <v>205</v>
      </c>
      <c r="F553" s="4">
        <v>5374362</v>
      </c>
      <c r="G553" s="4">
        <v>5374711</v>
      </c>
      <c r="H553" s="4">
        <f t="shared" si="45"/>
        <v>349</v>
      </c>
      <c r="I553" s="4">
        <v>12</v>
      </c>
      <c r="J553" s="4">
        <f t="shared" si="46"/>
        <v>13.96</v>
      </c>
      <c r="K553" s="3">
        <v>227.33799999999999</v>
      </c>
      <c r="L553" s="3">
        <v>30.702999999999999</v>
      </c>
      <c r="M553" s="3">
        <v>424.51400000000001</v>
      </c>
      <c r="N553" s="3">
        <v>87.7</v>
      </c>
      <c r="O553" s="47">
        <f t="shared" si="47"/>
        <v>1.8673253041726416</v>
      </c>
      <c r="P553" s="23">
        <f t="shared" si="48"/>
        <v>0.13304696550187423</v>
      </c>
      <c r="Q553" s="9">
        <f t="shared" si="49"/>
        <v>7.0805583618493984E-11</v>
      </c>
      <c r="R553" s="26" t="s">
        <v>674</v>
      </c>
    </row>
    <row r="554" spans="2:18">
      <c r="B554" s="5" t="s">
        <v>81</v>
      </c>
      <c r="C554" s="33" t="s">
        <v>851</v>
      </c>
      <c r="D554" s="4" t="s">
        <v>327</v>
      </c>
      <c r="E554" s="4" t="s">
        <v>205</v>
      </c>
      <c r="F554" s="4">
        <v>5374362</v>
      </c>
      <c r="G554" s="4">
        <v>5374711</v>
      </c>
      <c r="H554" s="4">
        <f t="shared" si="45"/>
        <v>349</v>
      </c>
      <c r="I554" s="4">
        <v>12</v>
      </c>
      <c r="J554" s="4">
        <f t="shared" si="46"/>
        <v>13.96</v>
      </c>
      <c r="K554" s="3">
        <v>227.33799999999999</v>
      </c>
      <c r="L554" s="3">
        <v>30.702999999999999</v>
      </c>
      <c r="M554" s="3">
        <v>424.51400000000001</v>
      </c>
      <c r="N554" s="3">
        <v>87.7</v>
      </c>
      <c r="O554" s="47">
        <f t="shared" si="47"/>
        <v>1.8673253041726416</v>
      </c>
      <c r="P554" s="23">
        <f t="shared" si="48"/>
        <v>0.13304696550187423</v>
      </c>
      <c r="Q554" s="9">
        <f t="shared" si="49"/>
        <v>7.0805583618493984E-11</v>
      </c>
      <c r="R554" s="26" t="s">
        <v>674</v>
      </c>
    </row>
    <row r="555" spans="2:18">
      <c r="B555" s="5" t="s">
        <v>508</v>
      </c>
      <c r="C555" s="32" t="s">
        <v>1052</v>
      </c>
      <c r="D555" s="4" t="s">
        <v>350</v>
      </c>
      <c r="E555" s="4" t="s">
        <v>341</v>
      </c>
      <c r="F555" s="4">
        <v>19520745</v>
      </c>
      <c r="G555" s="4">
        <v>19521046</v>
      </c>
      <c r="H555" s="4">
        <f t="shared" si="45"/>
        <v>301</v>
      </c>
      <c r="I555" s="4">
        <v>11</v>
      </c>
      <c r="J555" s="4">
        <f t="shared" si="46"/>
        <v>12.04</v>
      </c>
      <c r="K555" s="3">
        <v>539.803</v>
      </c>
      <c r="L555" s="3">
        <v>63.835000000000001</v>
      </c>
      <c r="M555" s="3">
        <v>1007.813</v>
      </c>
      <c r="N555" s="3">
        <v>136.845</v>
      </c>
      <c r="O555" s="47">
        <f t="shared" si="47"/>
        <v>1.8670014801696173</v>
      </c>
      <c r="P555" s="23">
        <f t="shared" si="48"/>
        <v>0.1013601169348331</v>
      </c>
      <c r="Q555" s="6">
        <f t="shared" si="49"/>
        <v>0</v>
      </c>
      <c r="R555" s="26" t="s">
        <v>674</v>
      </c>
    </row>
    <row r="556" spans="2:18">
      <c r="B556" s="5" t="s">
        <v>520</v>
      </c>
      <c r="C556" s="32" t="s">
        <v>1052</v>
      </c>
      <c r="D556" s="4" t="s">
        <v>350</v>
      </c>
      <c r="E556" s="4" t="s">
        <v>211</v>
      </c>
      <c r="F556" s="4">
        <v>19520745</v>
      </c>
      <c r="G556" s="4">
        <v>19521046</v>
      </c>
      <c r="H556" s="4">
        <f t="shared" si="45"/>
        <v>301</v>
      </c>
      <c r="I556" s="4">
        <v>11</v>
      </c>
      <c r="J556" s="4">
        <f t="shared" si="46"/>
        <v>12.04</v>
      </c>
      <c r="K556" s="3">
        <v>539.803</v>
      </c>
      <c r="L556" s="3">
        <v>63.835000000000001</v>
      </c>
      <c r="M556" s="3">
        <v>1007.813</v>
      </c>
      <c r="N556" s="3">
        <v>136.845</v>
      </c>
      <c r="O556" s="47">
        <f t="shared" si="47"/>
        <v>1.8670014801696173</v>
      </c>
      <c r="P556" s="23">
        <f t="shared" si="48"/>
        <v>0.1013601169348331</v>
      </c>
      <c r="Q556" s="6">
        <f t="shared" si="49"/>
        <v>0</v>
      </c>
      <c r="R556" s="26" t="s">
        <v>674</v>
      </c>
    </row>
    <row r="557" spans="2:18">
      <c r="B557" s="5" t="s">
        <v>509</v>
      </c>
      <c r="C557" s="32" t="s">
        <v>1052</v>
      </c>
      <c r="D557" s="4" t="s">
        <v>350</v>
      </c>
      <c r="E557" s="4" t="s">
        <v>206</v>
      </c>
      <c r="F557" s="4">
        <v>19520745</v>
      </c>
      <c r="G557" s="4">
        <v>19521046</v>
      </c>
      <c r="H557" s="4">
        <f t="shared" si="45"/>
        <v>301</v>
      </c>
      <c r="I557" s="4">
        <v>11</v>
      </c>
      <c r="J557" s="4">
        <f t="shared" si="46"/>
        <v>12.04</v>
      </c>
      <c r="K557" s="3">
        <v>539.803</v>
      </c>
      <c r="L557" s="3">
        <v>63.835000000000001</v>
      </c>
      <c r="M557" s="3">
        <v>1007.813</v>
      </c>
      <c r="N557" s="3">
        <v>136.845</v>
      </c>
      <c r="O557" s="47">
        <f t="shared" si="47"/>
        <v>1.8670014801696173</v>
      </c>
      <c r="P557" s="23">
        <f t="shared" si="48"/>
        <v>0.1013601169348331</v>
      </c>
      <c r="Q557" s="6">
        <f t="shared" si="49"/>
        <v>0</v>
      </c>
      <c r="R557" s="26" t="s">
        <v>674</v>
      </c>
    </row>
    <row r="558" spans="2:18">
      <c r="B558" s="5" t="s">
        <v>789</v>
      </c>
      <c r="C558" s="32" t="s">
        <v>1052</v>
      </c>
      <c r="D558" s="4" t="s">
        <v>350</v>
      </c>
      <c r="E558" s="4" t="s">
        <v>205</v>
      </c>
      <c r="F558" s="4">
        <v>19520745</v>
      </c>
      <c r="G558" s="4">
        <v>19521046</v>
      </c>
      <c r="H558" s="4">
        <f t="shared" si="45"/>
        <v>301</v>
      </c>
      <c r="I558" s="4">
        <v>11</v>
      </c>
      <c r="J558" s="4">
        <f t="shared" si="46"/>
        <v>12.04</v>
      </c>
      <c r="K558" s="3">
        <v>539.803</v>
      </c>
      <c r="L558" s="3">
        <v>63.835000000000001</v>
      </c>
      <c r="M558" s="3">
        <v>1007.813</v>
      </c>
      <c r="N558" s="3">
        <v>136.845</v>
      </c>
      <c r="O558" s="47">
        <f t="shared" si="47"/>
        <v>1.8670014801696173</v>
      </c>
      <c r="P558" s="23">
        <f t="shared" si="48"/>
        <v>0.1013601169348331</v>
      </c>
      <c r="Q558" s="6">
        <f t="shared" si="49"/>
        <v>0</v>
      </c>
      <c r="R558" s="26" t="s">
        <v>674</v>
      </c>
    </row>
    <row r="559" spans="2:18">
      <c r="B559" s="5" t="s">
        <v>58</v>
      </c>
      <c r="C559" s="32" t="s">
        <v>58</v>
      </c>
      <c r="D559" s="4" t="s">
        <v>332</v>
      </c>
      <c r="E559" s="4" t="s">
        <v>208</v>
      </c>
      <c r="F559" s="4">
        <v>9097270</v>
      </c>
      <c r="G559" s="4">
        <v>9097393</v>
      </c>
      <c r="H559" s="4">
        <f t="shared" si="45"/>
        <v>123</v>
      </c>
      <c r="I559" s="4">
        <v>4</v>
      </c>
      <c r="J559" s="4">
        <f t="shared" si="46"/>
        <v>4.92</v>
      </c>
      <c r="K559" s="3">
        <v>517.55600000000004</v>
      </c>
      <c r="L559" s="3">
        <v>69.459999999999994</v>
      </c>
      <c r="M559" s="3">
        <v>964.81799999999998</v>
      </c>
      <c r="N559" s="3">
        <v>118.48099999999999</v>
      </c>
      <c r="O559" s="47">
        <f t="shared" si="47"/>
        <v>1.8641808809095053</v>
      </c>
      <c r="P559" s="23">
        <f t="shared" si="48"/>
        <v>0.16955821676979199</v>
      </c>
      <c r="Q559" s="9">
        <f t="shared" si="49"/>
        <v>3.4569516760285524E-7</v>
      </c>
      <c r="R559" s="26" t="s">
        <v>675</v>
      </c>
    </row>
    <row r="560" spans="2:18">
      <c r="B560" s="5" t="s">
        <v>196</v>
      </c>
      <c r="C560" s="33" t="s">
        <v>197</v>
      </c>
      <c r="D560" s="4" t="s">
        <v>332</v>
      </c>
      <c r="E560" s="4" t="s">
        <v>205</v>
      </c>
      <c r="F560" s="4">
        <v>13543928</v>
      </c>
      <c r="G560" s="4">
        <v>13544155</v>
      </c>
      <c r="H560" s="4">
        <f t="shared" si="45"/>
        <v>227</v>
      </c>
      <c r="I560" s="4">
        <v>8</v>
      </c>
      <c r="J560" s="4">
        <f t="shared" si="46"/>
        <v>9.08</v>
      </c>
      <c r="K560" s="3">
        <v>334.44499999999999</v>
      </c>
      <c r="L560" s="3">
        <v>42.215000000000003</v>
      </c>
      <c r="M560" s="3">
        <v>622.25</v>
      </c>
      <c r="N560" s="3">
        <v>68.334000000000003</v>
      </c>
      <c r="O560" s="47">
        <f t="shared" si="47"/>
        <v>1.8605450821510263</v>
      </c>
      <c r="P560" s="23">
        <f t="shared" si="48"/>
        <v>0.11005641910707087</v>
      </c>
      <c r="Q560" s="6">
        <f t="shared" si="49"/>
        <v>5.3290705182007514E-15</v>
      </c>
      <c r="R560" s="26" t="s">
        <v>674</v>
      </c>
    </row>
    <row r="561" spans="2:18">
      <c r="B561" s="5" t="s">
        <v>198</v>
      </c>
      <c r="C561" s="33" t="s">
        <v>197</v>
      </c>
      <c r="D561" s="4" t="s">
        <v>332</v>
      </c>
      <c r="E561" s="4" t="s">
        <v>205</v>
      </c>
      <c r="F561" s="4">
        <v>13543928</v>
      </c>
      <c r="G561" s="4">
        <v>13544155</v>
      </c>
      <c r="H561" s="4">
        <f t="shared" si="45"/>
        <v>227</v>
      </c>
      <c r="I561" s="4">
        <v>8</v>
      </c>
      <c r="J561" s="4">
        <f t="shared" si="46"/>
        <v>9.08</v>
      </c>
      <c r="K561" s="3">
        <v>334.44499999999999</v>
      </c>
      <c r="L561" s="3">
        <v>42.215000000000003</v>
      </c>
      <c r="M561" s="3">
        <v>622.25</v>
      </c>
      <c r="N561" s="3">
        <v>68.334000000000003</v>
      </c>
      <c r="O561" s="47">
        <f t="shared" si="47"/>
        <v>1.8605450821510263</v>
      </c>
      <c r="P561" s="23">
        <f t="shared" si="48"/>
        <v>0.11005641910707087</v>
      </c>
      <c r="Q561" s="6">
        <f t="shared" si="49"/>
        <v>5.3290705182007514E-15</v>
      </c>
      <c r="R561" s="26" t="s">
        <v>674</v>
      </c>
    </row>
    <row r="562" spans="2:18">
      <c r="B562" s="3" t="s">
        <v>168</v>
      </c>
      <c r="C562" s="35" t="s">
        <v>620</v>
      </c>
      <c r="D562" s="4" t="s">
        <v>332</v>
      </c>
      <c r="E562" s="4" t="s">
        <v>209</v>
      </c>
      <c r="F562" s="4">
        <v>6122273</v>
      </c>
      <c r="G562" s="4">
        <v>6122397</v>
      </c>
      <c r="H562" s="4">
        <f t="shared" si="45"/>
        <v>124</v>
      </c>
      <c r="I562" s="4">
        <v>3</v>
      </c>
      <c r="J562" s="4">
        <f t="shared" si="46"/>
        <v>4.96</v>
      </c>
      <c r="K562" s="3">
        <v>275.5</v>
      </c>
      <c r="L562" s="3">
        <v>33.404000000000003</v>
      </c>
      <c r="M562" s="3">
        <v>509.92599999999999</v>
      </c>
      <c r="N562" s="3">
        <v>50.578000000000003</v>
      </c>
      <c r="O562" s="47">
        <f t="shared" si="47"/>
        <v>1.8509110707803993</v>
      </c>
      <c r="P562" s="23">
        <f t="shared" si="48"/>
        <v>0.16740015214816356</v>
      </c>
      <c r="Q562" s="9">
        <f t="shared" si="49"/>
        <v>3.7133158592439486E-7</v>
      </c>
      <c r="R562" s="26" t="s">
        <v>675</v>
      </c>
    </row>
    <row r="563" spans="2:18">
      <c r="B563" s="5" t="s">
        <v>226</v>
      </c>
      <c r="C563" s="33" t="s">
        <v>843</v>
      </c>
      <c r="D563" s="4" t="s">
        <v>339</v>
      </c>
      <c r="E563" s="4" t="s">
        <v>39</v>
      </c>
      <c r="F563" s="4">
        <v>10683059</v>
      </c>
      <c r="G563" s="4">
        <v>10683373</v>
      </c>
      <c r="H563" s="4">
        <f t="shared" si="45"/>
        <v>314</v>
      </c>
      <c r="I563" s="4">
        <v>11</v>
      </c>
      <c r="J563" s="4">
        <f t="shared" si="46"/>
        <v>12.56</v>
      </c>
      <c r="K563" s="3">
        <v>340.97500000000002</v>
      </c>
      <c r="L563" s="3">
        <v>38.280999999999999</v>
      </c>
      <c r="M563" s="3">
        <v>630.49</v>
      </c>
      <c r="N563" s="3">
        <v>76.884</v>
      </c>
      <c r="O563" s="47">
        <f t="shared" si="47"/>
        <v>1.8490798445633843</v>
      </c>
      <c r="P563" s="23">
        <f t="shared" si="48"/>
        <v>9.2411177601937983E-2</v>
      </c>
      <c r="Q563" s="6">
        <f t="shared" si="49"/>
        <v>0</v>
      </c>
      <c r="R563" s="26" t="s">
        <v>675</v>
      </c>
    </row>
    <row r="564" spans="2:18">
      <c r="B564" s="5" t="s">
        <v>61</v>
      </c>
      <c r="C564" s="33" t="s">
        <v>682</v>
      </c>
      <c r="D564" s="4" t="s">
        <v>332</v>
      </c>
      <c r="E564" s="4" t="s">
        <v>341</v>
      </c>
      <c r="F564" s="4">
        <v>14558825</v>
      </c>
      <c r="G564" s="4">
        <v>14559234</v>
      </c>
      <c r="H564" s="4">
        <f t="shared" si="45"/>
        <v>409</v>
      </c>
      <c r="I564" s="4">
        <v>14</v>
      </c>
      <c r="J564" s="4">
        <f t="shared" si="46"/>
        <v>16.36</v>
      </c>
      <c r="K564" s="3">
        <v>622.94899999999996</v>
      </c>
      <c r="L564" s="3">
        <v>87.816000000000003</v>
      </c>
      <c r="M564" s="3">
        <v>1151.7860000000001</v>
      </c>
      <c r="N564" s="3">
        <v>141.43</v>
      </c>
      <c r="O564" s="47">
        <f t="shared" si="47"/>
        <v>1.8489250323862791</v>
      </c>
      <c r="P564" s="23">
        <f t="shared" si="48"/>
        <v>9.238004473812754E-2</v>
      </c>
      <c r="Q564" s="6">
        <f t="shared" si="49"/>
        <v>0</v>
      </c>
      <c r="R564" s="26" t="s">
        <v>675</v>
      </c>
    </row>
    <row r="565" spans="2:18">
      <c r="B565" s="5" t="s">
        <v>149</v>
      </c>
      <c r="C565" s="33" t="s">
        <v>717</v>
      </c>
      <c r="D565" s="4" t="s">
        <v>332</v>
      </c>
      <c r="E565" s="4" t="s">
        <v>459</v>
      </c>
      <c r="F565" s="4">
        <v>9110197</v>
      </c>
      <c r="G565" s="4">
        <v>9110617</v>
      </c>
      <c r="H565" s="4">
        <f t="shared" si="45"/>
        <v>420</v>
      </c>
      <c r="I565" s="4">
        <v>15</v>
      </c>
      <c r="J565" s="4">
        <f t="shared" si="46"/>
        <v>16.8</v>
      </c>
      <c r="K565" s="3">
        <v>1079.029</v>
      </c>
      <c r="L565" s="3">
        <v>179.52</v>
      </c>
      <c r="M565" s="3">
        <v>1992.396</v>
      </c>
      <c r="N565" s="3">
        <v>278.60500000000002</v>
      </c>
      <c r="O565" s="47">
        <f t="shared" si="47"/>
        <v>1.8464712255184985</v>
      </c>
      <c r="P565" s="23">
        <f t="shared" si="48"/>
        <v>0.10361447806748283</v>
      </c>
      <c r="Q565" s="6">
        <f t="shared" si="49"/>
        <v>2.2204460492503131E-16</v>
      </c>
      <c r="R565" s="26" t="s">
        <v>674</v>
      </c>
    </row>
    <row r="566" spans="2:18">
      <c r="B566" s="5" t="s">
        <v>152</v>
      </c>
      <c r="C566" s="33" t="s">
        <v>717</v>
      </c>
      <c r="D566" s="4" t="s">
        <v>332</v>
      </c>
      <c r="E566" s="4" t="s">
        <v>33</v>
      </c>
      <c r="F566" s="4">
        <v>9110197</v>
      </c>
      <c r="G566" s="4">
        <v>9110617</v>
      </c>
      <c r="H566" s="4">
        <f t="shared" si="45"/>
        <v>420</v>
      </c>
      <c r="I566" s="4">
        <v>15</v>
      </c>
      <c r="J566" s="4">
        <f t="shared" si="46"/>
        <v>16.8</v>
      </c>
      <c r="K566" s="3">
        <v>1079.029</v>
      </c>
      <c r="L566" s="3">
        <v>179.52</v>
      </c>
      <c r="M566" s="3">
        <v>1992.396</v>
      </c>
      <c r="N566" s="3">
        <v>278.60500000000002</v>
      </c>
      <c r="O566" s="47">
        <f t="shared" si="47"/>
        <v>1.8464712255184985</v>
      </c>
      <c r="P566" s="23">
        <f t="shared" si="48"/>
        <v>0.10361447806748283</v>
      </c>
      <c r="Q566" s="6">
        <f t="shared" si="49"/>
        <v>2.2204460492503131E-16</v>
      </c>
      <c r="R566" s="26" t="s">
        <v>674</v>
      </c>
    </row>
    <row r="567" spans="2:18">
      <c r="B567" s="5" t="s">
        <v>178</v>
      </c>
      <c r="C567" s="33" t="s">
        <v>623</v>
      </c>
      <c r="D567" s="4" t="s">
        <v>327</v>
      </c>
      <c r="E567" s="4" t="s">
        <v>34</v>
      </c>
      <c r="F567" s="4">
        <v>4062676</v>
      </c>
      <c r="G567" s="4">
        <v>4064835</v>
      </c>
      <c r="H567" s="4">
        <f t="shared" si="45"/>
        <v>2159</v>
      </c>
      <c r="I567" s="4">
        <v>82</v>
      </c>
      <c r="J567" s="4">
        <f t="shared" si="46"/>
        <v>86.36</v>
      </c>
      <c r="K567" s="3">
        <v>265.67599999999999</v>
      </c>
      <c r="L567" s="3">
        <v>38.341000000000001</v>
      </c>
      <c r="M567" s="3">
        <v>490.14400000000001</v>
      </c>
      <c r="N567" s="3">
        <v>56.058</v>
      </c>
      <c r="O567" s="47">
        <f t="shared" si="47"/>
        <v>1.8448937803941645</v>
      </c>
      <c r="P567" s="23">
        <f t="shared" si="48"/>
        <v>3.7515575715478762E-2</v>
      </c>
      <c r="Q567" s="6">
        <f t="shared" si="49"/>
        <v>0</v>
      </c>
      <c r="R567" s="26" t="s">
        <v>674</v>
      </c>
    </row>
    <row r="568" spans="2:18">
      <c r="B568" s="5" t="s">
        <v>179</v>
      </c>
      <c r="C568" s="33" t="s">
        <v>623</v>
      </c>
      <c r="D568" s="4" t="s">
        <v>327</v>
      </c>
      <c r="E568" s="4" t="s">
        <v>863</v>
      </c>
      <c r="F568" s="4">
        <v>4062676</v>
      </c>
      <c r="G568" s="4">
        <v>4064835</v>
      </c>
      <c r="H568" s="4">
        <f t="shared" si="45"/>
        <v>2159</v>
      </c>
      <c r="I568" s="4">
        <v>82</v>
      </c>
      <c r="J568" s="4">
        <f t="shared" si="46"/>
        <v>86.36</v>
      </c>
      <c r="K568" s="3">
        <v>265.67599999999999</v>
      </c>
      <c r="L568" s="3">
        <v>38.341000000000001</v>
      </c>
      <c r="M568" s="3">
        <v>490.14400000000001</v>
      </c>
      <c r="N568" s="3">
        <v>56.058</v>
      </c>
      <c r="O568" s="47">
        <f t="shared" si="47"/>
        <v>1.8448937803941645</v>
      </c>
      <c r="P568" s="23">
        <f t="shared" si="48"/>
        <v>3.7515575715478762E-2</v>
      </c>
      <c r="Q568" s="6">
        <f t="shared" si="49"/>
        <v>0</v>
      </c>
      <c r="R568" s="26" t="s">
        <v>674</v>
      </c>
    </row>
    <row r="569" spans="2:18">
      <c r="B569" s="5" t="s">
        <v>180</v>
      </c>
      <c r="C569" s="33" t="s">
        <v>623</v>
      </c>
      <c r="D569" s="4" t="s">
        <v>327</v>
      </c>
      <c r="E569" s="4" t="s">
        <v>863</v>
      </c>
      <c r="F569" s="4">
        <v>4062676</v>
      </c>
      <c r="G569" s="4">
        <v>4064835</v>
      </c>
      <c r="H569" s="4">
        <f t="shared" si="45"/>
        <v>2159</v>
      </c>
      <c r="I569" s="4">
        <v>82</v>
      </c>
      <c r="J569" s="4">
        <f t="shared" si="46"/>
        <v>86.36</v>
      </c>
      <c r="K569" s="3">
        <v>265.67599999999999</v>
      </c>
      <c r="L569" s="3">
        <v>38.341000000000001</v>
      </c>
      <c r="M569" s="3">
        <v>490.14400000000001</v>
      </c>
      <c r="N569" s="3">
        <v>56.058</v>
      </c>
      <c r="O569" s="47">
        <f t="shared" si="47"/>
        <v>1.8448937803941645</v>
      </c>
      <c r="P569" s="23">
        <f t="shared" si="48"/>
        <v>3.7515575715478762E-2</v>
      </c>
      <c r="Q569" s="6">
        <f t="shared" si="49"/>
        <v>0</v>
      </c>
      <c r="R569" s="26" t="s">
        <v>674</v>
      </c>
    </row>
    <row r="570" spans="2:18">
      <c r="B570" s="5" t="s">
        <v>181</v>
      </c>
      <c r="C570" s="33" t="s">
        <v>623</v>
      </c>
      <c r="D570" s="4" t="s">
        <v>327</v>
      </c>
      <c r="E570" s="4" t="s">
        <v>34</v>
      </c>
      <c r="F570" s="4">
        <v>4062676</v>
      </c>
      <c r="G570" s="4">
        <v>4064835</v>
      </c>
      <c r="H570" s="4">
        <f t="shared" si="45"/>
        <v>2159</v>
      </c>
      <c r="I570" s="4">
        <v>82</v>
      </c>
      <c r="J570" s="4">
        <f t="shared" si="46"/>
        <v>86.36</v>
      </c>
      <c r="K570" s="3">
        <v>265.67599999999999</v>
      </c>
      <c r="L570" s="3">
        <v>38.341000000000001</v>
      </c>
      <c r="M570" s="3">
        <v>490.14400000000001</v>
      </c>
      <c r="N570" s="3">
        <v>56.058</v>
      </c>
      <c r="O570" s="47">
        <f t="shared" si="47"/>
        <v>1.8448937803941645</v>
      </c>
      <c r="P570" s="23">
        <f t="shared" si="48"/>
        <v>3.7515575715478762E-2</v>
      </c>
      <c r="Q570" s="6">
        <f t="shared" si="49"/>
        <v>0</v>
      </c>
      <c r="R570" s="26" t="s">
        <v>674</v>
      </c>
    </row>
    <row r="571" spans="2:18">
      <c r="B571" s="5" t="s">
        <v>182</v>
      </c>
      <c r="C571" s="33" t="s">
        <v>623</v>
      </c>
      <c r="D571" s="4" t="s">
        <v>327</v>
      </c>
      <c r="E571" s="4" t="s">
        <v>34</v>
      </c>
      <c r="F571" s="4">
        <v>4062676</v>
      </c>
      <c r="G571" s="4">
        <v>4064835</v>
      </c>
      <c r="H571" s="4">
        <f t="shared" si="45"/>
        <v>2159</v>
      </c>
      <c r="I571" s="4">
        <v>82</v>
      </c>
      <c r="J571" s="4">
        <f t="shared" si="46"/>
        <v>86.36</v>
      </c>
      <c r="K571" s="3">
        <v>265.67599999999999</v>
      </c>
      <c r="L571" s="3">
        <v>38.341000000000001</v>
      </c>
      <c r="M571" s="3">
        <v>490.14400000000001</v>
      </c>
      <c r="N571" s="3">
        <v>56.058</v>
      </c>
      <c r="O571" s="47">
        <f t="shared" si="47"/>
        <v>1.8448937803941645</v>
      </c>
      <c r="P571" s="23">
        <f t="shared" si="48"/>
        <v>3.7515575715478762E-2</v>
      </c>
      <c r="Q571" s="6">
        <f t="shared" si="49"/>
        <v>0</v>
      </c>
      <c r="R571" s="26" t="s">
        <v>674</v>
      </c>
    </row>
    <row r="572" spans="2:18">
      <c r="B572" s="5" t="s">
        <v>204</v>
      </c>
      <c r="C572" s="33" t="s">
        <v>678</v>
      </c>
      <c r="D572" s="4" t="s">
        <v>332</v>
      </c>
      <c r="E572" s="4" t="s">
        <v>205</v>
      </c>
      <c r="F572" s="4">
        <v>8748705</v>
      </c>
      <c r="G572" s="4">
        <v>8749411</v>
      </c>
      <c r="H572" s="4">
        <f t="shared" si="45"/>
        <v>706</v>
      </c>
      <c r="I572" s="4">
        <v>27</v>
      </c>
      <c r="J572" s="4">
        <f t="shared" si="46"/>
        <v>28.24</v>
      </c>
      <c r="K572" s="3">
        <v>276.161</v>
      </c>
      <c r="L572" s="3">
        <v>38.454000000000001</v>
      </c>
      <c r="M572" s="3">
        <v>508.56599999999997</v>
      </c>
      <c r="N572" s="3">
        <v>62.198999999999998</v>
      </c>
      <c r="O572" s="47">
        <f t="shared" si="47"/>
        <v>1.8415561936696347</v>
      </c>
      <c r="P572" s="23">
        <f t="shared" si="48"/>
        <v>6.5682251341695794E-2</v>
      </c>
      <c r="Q572" s="6">
        <f t="shared" si="49"/>
        <v>0</v>
      </c>
      <c r="R572" s="26" t="s">
        <v>674</v>
      </c>
    </row>
    <row r="573" spans="2:18">
      <c r="B573" s="5" t="s">
        <v>578</v>
      </c>
      <c r="C573" s="33" t="s">
        <v>819</v>
      </c>
      <c r="D573" s="4" t="s">
        <v>350</v>
      </c>
      <c r="E573" s="4" t="s">
        <v>341</v>
      </c>
      <c r="F573" s="4">
        <v>3705193</v>
      </c>
      <c r="G573" s="4">
        <v>3707210</v>
      </c>
      <c r="H573" s="4">
        <f t="shared" si="45"/>
        <v>2017</v>
      </c>
      <c r="I573" s="4">
        <v>69</v>
      </c>
      <c r="J573" s="4">
        <f t="shared" si="46"/>
        <v>80.680000000000007</v>
      </c>
      <c r="K573" s="3">
        <v>1424.866</v>
      </c>
      <c r="L573" s="3">
        <v>174.51</v>
      </c>
      <c r="M573" s="3">
        <v>2623.1480000000001</v>
      </c>
      <c r="N573" s="3">
        <v>308.64999999999998</v>
      </c>
      <c r="O573" s="47">
        <f t="shared" si="47"/>
        <v>1.8409787306315122</v>
      </c>
      <c r="P573" s="23">
        <f t="shared" si="48"/>
        <v>3.7640761995895063E-2</v>
      </c>
      <c r="Q573" s="6">
        <f t="shared" si="49"/>
        <v>0</v>
      </c>
      <c r="R573" s="26" t="s">
        <v>674</v>
      </c>
    </row>
    <row r="574" spans="2:18">
      <c r="B574" s="5" t="s">
        <v>579</v>
      </c>
      <c r="C574" s="33" t="s">
        <v>819</v>
      </c>
      <c r="D574" s="4" t="s">
        <v>350</v>
      </c>
      <c r="E574" s="4" t="s">
        <v>341</v>
      </c>
      <c r="F574" s="4">
        <v>3705193</v>
      </c>
      <c r="G574" s="4">
        <v>3707225</v>
      </c>
      <c r="H574" s="4">
        <f t="shared" si="45"/>
        <v>2032</v>
      </c>
      <c r="I574" s="4">
        <v>70</v>
      </c>
      <c r="J574" s="4">
        <f t="shared" si="46"/>
        <v>81.28</v>
      </c>
      <c r="K574" s="3">
        <v>1407.8019999999999</v>
      </c>
      <c r="L574" s="3">
        <v>173.286</v>
      </c>
      <c r="M574" s="3">
        <v>2589.444</v>
      </c>
      <c r="N574" s="3">
        <v>306.45299999999997</v>
      </c>
      <c r="O574" s="47">
        <f t="shared" si="47"/>
        <v>1.8393524089325062</v>
      </c>
      <c r="P574" s="23">
        <f t="shared" si="48"/>
        <v>3.7539469769476537E-2</v>
      </c>
      <c r="Q574" s="6">
        <f t="shared" si="49"/>
        <v>0</v>
      </c>
      <c r="R574" s="26" t="s">
        <v>674</v>
      </c>
    </row>
    <row r="575" spans="2:18">
      <c r="B575" s="5" t="s">
        <v>604</v>
      </c>
      <c r="C575" s="32" t="s">
        <v>604</v>
      </c>
      <c r="D575" s="4" t="s">
        <v>332</v>
      </c>
      <c r="E575" s="4" t="s">
        <v>38</v>
      </c>
      <c r="F575" s="4">
        <v>9406274</v>
      </c>
      <c r="G575" s="4">
        <v>9406380</v>
      </c>
      <c r="H575" s="4">
        <f t="shared" si="45"/>
        <v>106</v>
      </c>
      <c r="I575" s="4">
        <v>3</v>
      </c>
      <c r="J575" s="4">
        <f t="shared" si="46"/>
        <v>4.24</v>
      </c>
      <c r="K575" s="3">
        <v>393.74099999999999</v>
      </c>
      <c r="L575" s="3">
        <v>47.444000000000003</v>
      </c>
      <c r="M575" s="3">
        <v>724.03899999999999</v>
      </c>
      <c r="N575" s="3">
        <v>68.933999999999997</v>
      </c>
      <c r="O575" s="47">
        <f t="shared" si="47"/>
        <v>1.8388712376917822</v>
      </c>
      <c r="P575" s="23">
        <f t="shared" si="48"/>
        <v>0.16304071996046759</v>
      </c>
      <c r="Q575" s="9">
        <f t="shared" si="49"/>
        <v>2.672872465581122E-7</v>
      </c>
      <c r="R575" s="26" t="s">
        <v>675</v>
      </c>
    </row>
    <row r="576" spans="2:18">
      <c r="B576" s="5" t="s">
        <v>61</v>
      </c>
      <c r="C576" s="33" t="s">
        <v>682</v>
      </c>
      <c r="D576" s="4" t="s">
        <v>332</v>
      </c>
      <c r="E576" s="4" t="s">
        <v>211</v>
      </c>
      <c r="F576" s="4">
        <v>14560587</v>
      </c>
      <c r="G576" s="4">
        <v>14560848</v>
      </c>
      <c r="H576" s="4">
        <f t="shared" ref="H576:H639" si="50">G576-F576</f>
        <v>261</v>
      </c>
      <c r="I576" s="4">
        <v>9</v>
      </c>
      <c r="J576" s="4">
        <f t="shared" ref="J576:J639" si="51">H576/25</f>
        <v>10.44</v>
      </c>
      <c r="K576" s="3">
        <v>409.37599999999998</v>
      </c>
      <c r="L576" s="3">
        <v>49.978000000000002</v>
      </c>
      <c r="M576" s="3">
        <v>751.98099999999999</v>
      </c>
      <c r="N576" s="3">
        <v>80.433999999999997</v>
      </c>
      <c r="O576" s="47">
        <f t="shared" ref="O576:O639" si="52">M576/K576</f>
        <v>1.8368956655983741</v>
      </c>
      <c r="P576" s="23">
        <f t="shared" ref="P576:P639" si="53">(M576/(SQRT(I576)*K576)*SQRT((L576/K576)^2+(N576/M576)^2))</f>
        <v>9.9383790463021746E-2</v>
      </c>
      <c r="Q576" s="6">
        <f t="shared" ref="Q576:Q639" si="54">2*(1-NORMSDIST(ABS(O576-1)/P576))</f>
        <v>0</v>
      </c>
      <c r="R576" s="26" t="s">
        <v>675</v>
      </c>
    </row>
    <row r="577" spans="2:18">
      <c r="B577" s="5" t="s">
        <v>160</v>
      </c>
      <c r="C577" s="33" t="s">
        <v>686</v>
      </c>
      <c r="D577" s="4" t="s">
        <v>332</v>
      </c>
      <c r="E577" s="4" t="s">
        <v>616</v>
      </c>
      <c r="F577" s="4">
        <v>9426007</v>
      </c>
      <c r="G577" s="4">
        <v>9426172</v>
      </c>
      <c r="H577" s="4">
        <f t="shared" si="50"/>
        <v>165</v>
      </c>
      <c r="I577" s="4">
        <v>5</v>
      </c>
      <c r="J577" s="4">
        <f t="shared" si="51"/>
        <v>6.6</v>
      </c>
      <c r="K577" s="3">
        <v>1052.124</v>
      </c>
      <c r="L577" s="3">
        <v>132.35400000000001</v>
      </c>
      <c r="M577" s="3">
        <v>1931.3989999999999</v>
      </c>
      <c r="N577" s="3">
        <v>199.20400000000001</v>
      </c>
      <c r="O577" s="47">
        <f t="shared" si="52"/>
        <v>1.835714231402382</v>
      </c>
      <c r="P577" s="23">
        <f t="shared" si="53"/>
        <v>0.13354788086061886</v>
      </c>
      <c r="Q577" s="9">
        <f t="shared" si="54"/>
        <v>3.9047787225854336E-10</v>
      </c>
      <c r="R577" s="26" t="s">
        <v>674</v>
      </c>
    </row>
    <row r="578" spans="2:18">
      <c r="B578" s="5" t="s">
        <v>427</v>
      </c>
      <c r="C578" s="33" t="s">
        <v>827</v>
      </c>
      <c r="D578" s="4" t="s">
        <v>329</v>
      </c>
      <c r="E578" s="4" t="s">
        <v>497</v>
      </c>
      <c r="F578" s="4">
        <v>13651188</v>
      </c>
      <c r="G578" s="4">
        <v>13653026</v>
      </c>
      <c r="H578" s="4">
        <f t="shared" si="50"/>
        <v>1838</v>
      </c>
      <c r="I578" s="4">
        <v>69</v>
      </c>
      <c r="J578" s="4">
        <f t="shared" si="51"/>
        <v>73.52</v>
      </c>
      <c r="K578" s="3">
        <v>1063.991</v>
      </c>
      <c r="L578" s="3">
        <v>129.316</v>
      </c>
      <c r="M578" s="3">
        <v>1953.1679999999999</v>
      </c>
      <c r="N578" s="3">
        <v>227.786</v>
      </c>
      <c r="O578" s="47">
        <f t="shared" si="52"/>
        <v>1.835699738061694</v>
      </c>
      <c r="P578" s="23">
        <f t="shared" si="53"/>
        <v>3.7224417555896276E-2</v>
      </c>
      <c r="Q578" s="6">
        <f t="shared" si="54"/>
        <v>0</v>
      </c>
      <c r="R578" s="26" t="s">
        <v>675</v>
      </c>
    </row>
    <row r="579" spans="2:18">
      <c r="B579" s="5" t="s">
        <v>160</v>
      </c>
      <c r="C579" s="33" t="s">
        <v>686</v>
      </c>
      <c r="D579" s="4" t="s">
        <v>332</v>
      </c>
      <c r="E579" s="4" t="s">
        <v>614</v>
      </c>
      <c r="F579" s="4">
        <v>9424155</v>
      </c>
      <c r="G579" s="4">
        <v>9424331</v>
      </c>
      <c r="H579" s="4">
        <f t="shared" si="50"/>
        <v>176</v>
      </c>
      <c r="I579" s="4">
        <v>6</v>
      </c>
      <c r="J579" s="4">
        <f t="shared" si="51"/>
        <v>7.04</v>
      </c>
      <c r="K579" s="3">
        <v>1040.213</v>
      </c>
      <c r="L579" s="3">
        <v>173.43199999999999</v>
      </c>
      <c r="M579" s="3">
        <v>1904.925</v>
      </c>
      <c r="N579" s="3">
        <v>249.30699999999999</v>
      </c>
      <c r="O579" s="47">
        <f t="shared" si="52"/>
        <v>1.8312835928795352</v>
      </c>
      <c r="P579" s="23">
        <f t="shared" si="53"/>
        <v>0.15846385300043245</v>
      </c>
      <c r="Q579" s="9">
        <f t="shared" si="54"/>
        <v>1.5553153920322416E-7</v>
      </c>
      <c r="R579" s="26" t="s">
        <v>674</v>
      </c>
    </row>
    <row r="580" spans="2:18">
      <c r="B580" s="5" t="s">
        <v>200</v>
      </c>
      <c r="C580" s="33" t="s">
        <v>676</v>
      </c>
      <c r="D580" s="4" t="s">
        <v>344</v>
      </c>
      <c r="E580" s="4" t="s">
        <v>209</v>
      </c>
      <c r="F580" s="4">
        <v>8480246</v>
      </c>
      <c r="G580" s="4">
        <v>8480402</v>
      </c>
      <c r="H580" s="4">
        <f t="shared" si="50"/>
        <v>156</v>
      </c>
      <c r="I580" s="4">
        <v>5</v>
      </c>
      <c r="J580" s="4">
        <f t="shared" si="51"/>
        <v>6.24</v>
      </c>
      <c r="K580" s="3">
        <v>177.233</v>
      </c>
      <c r="L580" s="3">
        <v>23.97</v>
      </c>
      <c r="M580" s="3">
        <v>324.334</v>
      </c>
      <c r="N580" s="3">
        <v>45.514000000000003</v>
      </c>
      <c r="O580" s="47">
        <f t="shared" si="52"/>
        <v>1.8299865149266785</v>
      </c>
      <c r="P580" s="23">
        <f t="shared" si="53"/>
        <v>0.15950112084434206</v>
      </c>
      <c r="Q580" s="9">
        <f t="shared" si="54"/>
        <v>1.9542172968733951E-7</v>
      </c>
      <c r="R580" s="26" t="s">
        <v>675</v>
      </c>
    </row>
    <row r="581" spans="2:18">
      <c r="B581" s="5" t="s">
        <v>50</v>
      </c>
      <c r="C581" s="33" t="s">
        <v>848</v>
      </c>
      <c r="D581" s="4" t="s">
        <v>350</v>
      </c>
      <c r="E581" s="4" t="s">
        <v>341</v>
      </c>
      <c r="F581" s="4">
        <v>8938256</v>
      </c>
      <c r="G581" s="4">
        <v>8938526</v>
      </c>
      <c r="H581" s="4">
        <f t="shared" si="50"/>
        <v>270</v>
      </c>
      <c r="I581" s="4">
        <v>9</v>
      </c>
      <c r="J581" s="4">
        <f t="shared" si="51"/>
        <v>10.8</v>
      </c>
      <c r="K581" s="3">
        <v>466.14800000000002</v>
      </c>
      <c r="L581" s="3">
        <v>64.858999999999995</v>
      </c>
      <c r="M581" s="3">
        <v>852.68399999999997</v>
      </c>
      <c r="N581" s="3">
        <v>103.265</v>
      </c>
      <c r="O581" s="47">
        <f t="shared" si="52"/>
        <v>1.8292130396354804</v>
      </c>
      <c r="P581" s="23">
        <f t="shared" si="53"/>
        <v>0.1124731577083688</v>
      </c>
      <c r="Q581" s="9">
        <f t="shared" si="54"/>
        <v>1.6742163211347361E-13</v>
      </c>
      <c r="R581" s="26" t="s">
        <v>674</v>
      </c>
    </row>
    <row r="582" spans="2:18">
      <c r="B582" s="5" t="s">
        <v>51</v>
      </c>
      <c r="C582" s="33" t="s">
        <v>848</v>
      </c>
      <c r="D582" s="4" t="s">
        <v>350</v>
      </c>
      <c r="E582" s="4" t="s">
        <v>341</v>
      </c>
      <c r="F582" s="4">
        <v>8938256</v>
      </c>
      <c r="G582" s="4">
        <v>8938526</v>
      </c>
      <c r="H582" s="4">
        <f t="shared" si="50"/>
        <v>270</v>
      </c>
      <c r="I582" s="4">
        <v>9</v>
      </c>
      <c r="J582" s="4">
        <f t="shared" si="51"/>
        <v>10.8</v>
      </c>
      <c r="K582" s="3">
        <v>466.14800000000002</v>
      </c>
      <c r="L582" s="3">
        <v>64.858999999999995</v>
      </c>
      <c r="M582" s="3">
        <v>852.68399999999997</v>
      </c>
      <c r="N582" s="3">
        <v>103.265</v>
      </c>
      <c r="O582" s="47">
        <f t="shared" si="52"/>
        <v>1.8292130396354804</v>
      </c>
      <c r="P582" s="23">
        <f t="shared" si="53"/>
        <v>0.1124731577083688</v>
      </c>
      <c r="Q582" s="9">
        <f t="shared" si="54"/>
        <v>1.6742163211347361E-13</v>
      </c>
      <c r="R582" s="26" t="s">
        <v>674</v>
      </c>
    </row>
    <row r="583" spans="2:18">
      <c r="B583" s="5" t="s">
        <v>52</v>
      </c>
      <c r="C583" s="33" t="s">
        <v>848</v>
      </c>
      <c r="D583" s="4" t="s">
        <v>350</v>
      </c>
      <c r="E583" s="4" t="s">
        <v>341</v>
      </c>
      <c r="F583" s="4">
        <v>8938256</v>
      </c>
      <c r="G583" s="4">
        <v>8938526</v>
      </c>
      <c r="H583" s="4">
        <f t="shared" si="50"/>
        <v>270</v>
      </c>
      <c r="I583" s="4">
        <v>9</v>
      </c>
      <c r="J583" s="4">
        <f t="shared" si="51"/>
        <v>10.8</v>
      </c>
      <c r="K583" s="3">
        <v>466.14800000000002</v>
      </c>
      <c r="L583" s="3">
        <v>64.858999999999995</v>
      </c>
      <c r="M583" s="3">
        <v>852.68399999999997</v>
      </c>
      <c r="N583" s="3">
        <v>103.265</v>
      </c>
      <c r="O583" s="47">
        <f t="shared" si="52"/>
        <v>1.8292130396354804</v>
      </c>
      <c r="P583" s="23">
        <f t="shared" si="53"/>
        <v>0.1124731577083688</v>
      </c>
      <c r="Q583" s="9">
        <f t="shared" si="54"/>
        <v>1.6742163211347361E-13</v>
      </c>
      <c r="R583" s="26" t="s">
        <v>674</v>
      </c>
    </row>
    <row r="584" spans="2:18">
      <c r="B584" s="5" t="s">
        <v>53</v>
      </c>
      <c r="C584" s="33" t="s">
        <v>848</v>
      </c>
      <c r="D584" s="4" t="s">
        <v>350</v>
      </c>
      <c r="E584" s="4" t="s">
        <v>39</v>
      </c>
      <c r="F584" s="4">
        <v>8938256</v>
      </c>
      <c r="G584" s="4">
        <v>8938526</v>
      </c>
      <c r="H584" s="4">
        <f t="shared" si="50"/>
        <v>270</v>
      </c>
      <c r="I584" s="4">
        <v>9</v>
      </c>
      <c r="J584" s="4">
        <f t="shared" si="51"/>
        <v>10.8</v>
      </c>
      <c r="K584" s="3">
        <v>466.14800000000002</v>
      </c>
      <c r="L584" s="3">
        <v>64.858999999999995</v>
      </c>
      <c r="M584" s="3">
        <v>852.68399999999997</v>
      </c>
      <c r="N584" s="3">
        <v>103.265</v>
      </c>
      <c r="O584" s="47">
        <f t="shared" si="52"/>
        <v>1.8292130396354804</v>
      </c>
      <c r="P584" s="23">
        <f t="shared" si="53"/>
        <v>0.1124731577083688</v>
      </c>
      <c r="Q584" s="9">
        <f t="shared" si="54"/>
        <v>1.6742163211347361E-13</v>
      </c>
      <c r="R584" s="26" t="s">
        <v>674</v>
      </c>
    </row>
    <row r="585" spans="2:18">
      <c r="B585" s="5" t="s">
        <v>204</v>
      </c>
      <c r="C585" s="33" t="s">
        <v>678</v>
      </c>
      <c r="D585" s="4" t="s">
        <v>332</v>
      </c>
      <c r="E585" s="4" t="s">
        <v>341</v>
      </c>
      <c r="F585" s="4">
        <v>8750134</v>
      </c>
      <c r="G585" s="4">
        <v>8750223</v>
      </c>
      <c r="H585" s="4">
        <f t="shared" si="50"/>
        <v>89</v>
      </c>
      <c r="I585" s="4">
        <v>3</v>
      </c>
      <c r="J585" s="4">
        <f t="shared" si="51"/>
        <v>3.56</v>
      </c>
      <c r="K585" s="3">
        <v>351.01799999999997</v>
      </c>
      <c r="L585" s="3">
        <v>45.587000000000003</v>
      </c>
      <c r="M585" s="3">
        <v>639.55600000000004</v>
      </c>
      <c r="N585" s="3">
        <v>58.881999999999998</v>
      </c>
      <c r="O585" s="47">
        <f t="shared" si="52"/>
        <v>1.8220034300235317</v>
      </c>
      <c r="P585" s="23">
        <f t="shared" si="53"/>
        <v>0.16746172542920268</v>
      </c>
      <c r="Q585" s="9">
        <f t="shared" si="54"/>
        <v>9.1726606443742753E-7</v>
      </c>
      <c r="R585" s="26" t="s">
        <v>674</v>
      </c>
    </row>
    <row r="586" spans="2:18">
      <c r="B586" s="5" t="s">
        <v>207</v>
      </c>
      <c r="C586" s="33" t="s">
        <v>678</v>
      </c>
      <c r="D586" s="4" t="s">
        <v>332</v>
      </c>
      <c r="E586" s="4" t="s">
        <v>341</v>
      </c>
      <c r="F586" s="4">
        <v>8750134</v>
      </c>
      <c r="G586" s="4">
        <v>8750223</v>
      </c>
      <c r="H586" s="4">
        <f t="shared" si="50"/>
        <v>89</v>
      </c>
      <c r="I586" s="4">
        <v>3</v>
      </c>
      <c r="J586" s="4">
        <f t="shared" si="51"/>
        <v>3.56</v>
      </c>
      <c r="K586" s="3">
        <v>351.01799999999997</v>
      </c>
      <c r="L586" s="3">
        <v>45.587000000000003</v>
      </c>
      <c r="M586" s="3">
        <v>639.55600000000004</v>
      </c>
      <c r="N586" s="3">
        <v>58.881999999999998</v>
      </c>
      <c r="O586" s="47">
        <f t="shared" si="52"/>
        <v>1.8220034300235317</v>
      </c>
      <c r="P586" s="23">
        <f t="shared" si="53"/>
        <v>0.16746172542920268</v>
      </c>
      <c r="Q586" s="9">
        <f t="shared" si="54"/>
        <v>9.1726606443742753E-7</v>
      </c>
      <c r="R586" s="26" t="s">
        <v>674</v>
      </c>
    </row>
    <row r="587" spans="2:18">
      <c r="B587" s="5" t="s">
        <v>210</v>
      </c>
      <c r="C587" s="33" t="s">
        <v>678</v>
      </c>
      <c r="D587" s="4" t="s">
        <v>332</v>
      </c>
      <c r="E587" s="4" t="s">
        <v>341</v>
      </c>
      <c r="F587" s="4">
        <v>8750134</v>
      </c>
      <c r="G587" s="4">
        <v>8750223</v>
      </c>
      <c r="H587" s="4">
        <f t="shared" si="50"/>
        <v>89</v>
      </c>
      <c r="I587" s="4">
        <v>3</v>
      </c>
      <c r="J587" s="4">
        <f t="shared" si="51"/>
        <v>3.56</v>
      </c>
      <c r="K587" s="3">
        <v>351.01799999999997</v>
      </c>
      <c r="L587" s="3">
        <v>45.587000000000003</v>
      </c>
      <c r="M587" s="3">
        <v>639.55600000000004</v>
      </c>
      <c r="N587" s="3">
        <v>58.881999999999998</v>
      </c>
      <c r="O587" s="47">
        <f t="shared" si="52"/>
        <v>1.8220034300235317</v>
      </c>
      <c r="P587" s="23">
        <f t="shared" si="53"/>
        <v>0.16746172542920268</v>
      </c>
      <c r="Q587" s="9">
        <f t="shared" si="54"/>
        <v>9.1726606443742753E-7</v>
      </c>
      <c r="R587" s="26" t="s">
        <v>674</v>
      </c>
    </row>
    <row r="588" spans="2:18">
      <c r="B588" s="5" t="s">
        <v>212</v>
      </c>
      <c r="C588" s="33" t="s">
        <v>678</v>
      </c>
      <c r="D588" s="4" t="s">
        <v>332</v>
      </c>
      <c r="E588" s="4" t="s">
        <v>341</v>
      </c>
      <c r="F588" s="4">
        <v>8750134</v>
      </c>
      <c r="G588" s="4">
        <v>8750223</v>
      </c>
      <c r="H588" s="4">
        <f t="shared" si="50"/>
        <v>89</v>
      </c>
      <c r="I588" s="4">
        <v>3</v>
      </c>
      <c r="J588" s="4">
        <f t="shared" si="51"/>
        <v>3.56</v>
      </c>
      <c r="K588" s="3">
        <v>351.01799999999997</v>
      </c>
      <c r="L588" s="3">
        <v>45.587000000000003</v>
      </c>
      <c r="M588" s="3">
        <v>639.55600000000004</v>
      </c>
      <c r="N588" s="3">
        <v>58.881999999999998</v>
      </c>
      <c r="O588" s="47">
        <f t="shared" si="52"/>
        <v>1.8220034300235317</v>
      </c>
      <c r="P588" s="23">
        <f t="shared" si="53"/>
        <v>0.16746172542920268</v>
      </c>
      <c r="Q588" s="9">
        <f t="shared" si="54"/>
        <v>9.1726606443742753E-7</v>
      </c>
      <c r="R588" s="26" t="s">
        <v>674</v>
      </c>
    </row>
    <row r="589" spans="2:18">
      <c r="B589" s="5" t="s">
        <v>213</v>
      </c>
      <c r="C589" s="33" t="s">
        <v>678</v>
      </c>
      <c r="D589" s="4" t="s">
        <v>332</v>
      </c>
      <c r="E589" s="4" t="s">
        <v>341</v>
      </c>
      <c r="F589" s="4">
        <v>8750134</v>
      </c>
      <c r="G589" s="4">
        <v>8750223</v>
      </c>
      <c r="H589" s="4">
        <f t="shared" si="50"/>
        <v>89</v>
      </c>
      <c r="I589" s="4">
        <v>3</v>
      </c>
      <c r="J589" s="4">
        <f t="shared" si="51"/>
        <v>3.56</v>
      </c>
      <c r="K589" s="3">
        <v>351.01799999999997</v>
      </c>
      <c r="L589" s="3">
        <v>45.587000000000003</v>
      </c>
      <c r="M589" s="3">
        <v>639.55600000000004</v>
      </c>
      <c r="N589" s="3">
        <v>58.881999999999998</v>
      </c>
      <c r="O589" s="47">
        <f t="shared" si="52"/>
        <v>1.8220034300235317</v>
      </c>
      <c r="P589" s="23">
        <f t="shared" si="53"/>
        <v>0.16746172542920268</v>
      </c>
      <c r="Q589" s="9">
        <f t="shared" si="54"/>
        <v>9.1726606443742753E-7</v>
      </c>
      <c r="R589" s="26" t="s">
        <v>674</v>
      </c>
    </row>
    <row r="590" spans="2:18">
      <c r="B590" s="5" t="s">
        <v>379</v>
      </c>
      <c r="C590" s="33" t="s">
        <v>858</v>
      </c>
      <c r="D590" s="4" t="s">
        <v>332</v>
      </c>
      <c r="E590" s="4" t="s">
        <v>206</v>
      </c>
      <c r="F590" s="4">
        <v>13350294</v>
      </c>
      <c r="G590" s="4">
        <v>13350567</v>
      </c>
      <c r="H590" s="4">
        <f t="shared" si="50"/>
        <v>273</v>
      </c>
      <c r="I590" s="4">
        <v>9</v>
      </c>
      <c r="J590" s="4">
        <f t="shared" si="51"/>
        <v>10.92</v>
      </c>
      <c r="K590" s="3">
        <v>208.803</v>
      </c>
      <c r="L590" s="3">
        <v>24.664999999999999</v>
      </c>
      <c r="M590" s="3">
        <v>380.06200000000001</v>
      </c>
      <c r="N590" s="3">
        <v>46.442999999999998</v>
      </c>
      <c r="O590" s="47">
        <f t="shared" si="52"/>
        <v>1.8201941542985494</v>
      </c>
      <c r="P590" s="23">
        <f t="shared" si="53"/>
        <v>0.10311961660174779</v>
      </c>
      <c r="Q590" s="6">
        <f t="shared" si="54"/>
        <v>1.7763568394002505E-15</v>
      </c>
      <c r="R590" s="26" t="s">
        <v>675</v>
      </c>
    </row>
    <row r="591" spans="2:18">
      <c r="B591" s="5" t="s">
        <v>220</v>
      </c>
      <c r="C591" s="33" t="s">
        <v>838</v>
      </c>
      <c r="D591" s="4" t="s">
        <v>329</v>
      </c>
      <c r="E591" s="4" t="s">
        <v>206</v>
      </c>
      <c r="F591" s="4">
        <v>10295246</v>
      </c>
      <c r="G591" s="4">
        <v>10295392</v>
      </c>
      <c r="H591" s="4">
        <f t="shared" si="50"/>
        <v>146</v>
      </c>
      <c r="I591" s="4">
        <v>4</v>
      </c>
      <c r="J591" s="4">
        <f t="shared" si="51"/>
        <v>5.84</v>
      </c>
      <c r="K591" s="3">
        <v>618.61</v>
      </c>
      <c r="L591" s="3">
        <v>66.712000000000003</v>
      </c>
      <c r="M591" s="3">
        <v>1125.154</v>
      </c>
      <c r="N591" s="3">
        <v>120.554</v>
      </c>
      <c r="O591" s="47">
        <f t="shared" si="52"/>
        <v>1.8188422430933868</v>
      </c>
      <c r="P591" s="23">
        <f t="shared" si="53"/>
        <v>0.13824930099835536</v>
      </c>
      <c r="Q591" s="9">
        <f t="shared" si="54"/>
        <v>3.1623725860185914E-9</v>
      </c>
      <c r="R591" s="26" t="s">
        <v>675</v>
      </c>
    </row>
    <row r="592" spans="2:18">
      <c r="B592" s="5" t="s">
        <v>596</v>
      </c>
      <c r="C592" s="33" t="s">
        <v>595</v>
      </c>
      <c r="D592" s="4" t="s">
        <v>329</v>
      </c>
      <c r="E592" s="4" t="s">
        <v>206</v>
      </c>
      <c r="F592" s="4">
        <v>10464754</v>
      </c>
      <c r="G592" s="4">
        <v>10464975</v>
      </c>
      <c r="H592" s="4">
        <f t="shared" si="50"/>
        <v>221</v>
      </c>
      <c r="I592" s="4">
        <v>8</v>
      </c>
      <c r="J592" s="4">
        <f t="shared" si="51"/>
        <v>8.84</v>
      </c>
      <c r="K592" s="3">
        <v>1092.646</v>
      </c>
      <c r="L592" s="3">
        <v>119.874</v>
      </c>
      <c r="M592" s="3">
        <v>1986.2719999999999</v>
      </c>
      <c r="N592" s="3">
        <v>262.14299999999997</v>
      </c>
      <c r="O592" s="47">
        <f t="shared" si="52"/>
        <v>1.8178550051892379</v>
      </c>
      <c r="P592" s="23">
        <f t="shared" si="53"/>
        <v>0.1103032820118084</v>
      </c>
      <c r="Q592" s="9">
        <f t="shared" si="54"/>
        <v>1.2190248810384219E-13</v>
      </c>
      <c r="R592" s="26" t="s">
        <v>674</v>
      </c>
    </row>
    <row r="593" spans="2:18">
      <c r="B593" s="5" t="s">
        <v>306</v>
      </c>
      <c r="C593" s="33" t="s">
        <v>595</v>
      </c>
      <c r="D593" s="4" t="s">
        <v>329</v>
      </c>
      <c r="E593" s="4" t="s">
        <v>208</v>
      </c>
      <c r="F593" s="4">
        <v>10464754</v>
      </c>
      <c r="G593" s="4">
        <v>10464975</v>
      </c>
      <c r="H593" s="4">
        <f t="shared" si="50"/>
        <v>221</v>
      </c>
      <c r="I593" s="4">
        <v>8</v>
      </c>
      <c r="J593" s="4">
        <f t="shared" si="51"/>
        <v>8.84</v>
      </c>
      <c r="K593" s="3">
        <v>1092.646</v>
      </c>
      <c r="L593" s="3">
        <v>119.874</v>
      </c>
      <c r="M593" s="3">
        <v>1986.2719999999999</v>
      </c>
      <c r="N593" s="3">
        <v>262.14299999999997</v>
      </c>
      <c r="O593" s="47">
        <f t="shared" si="52"/>
        <v>1.8178550051892379</v>
      </c>
      <c r="P593" s="23">
        <f t="shared" si="53"/>
        <v>0.1103032820118084</v>
      </c>
      <c r="Q593" s="9">
        <f t="shared" si="54"/>
        <v>1.2190248810384219E-13</v>
      </c>
      <c r="R593" s="26" t="s">
        <v>674</v>
      </c>
    </row>
    <row r="594" spans="2:18">
      <c r="B594" s="3" t="s">
        <v>502</v>
      </c>
      <c r="C594" s="35" t="s">
        <v>490</v>
      </c>
      <c r="D594" s="4" t="s">
        <v>350</v>
      </c>
      <c r="E594" s="4" t="s">
        <v>206</v>
      </c>
      <c r="F594" s="4">
        <v>1804161</v>
      </c>
      <c r="G594" s="4">
        <v>1804580</v>
      </c>
      <c r="H594" s="4">
        <f t="shared" si="50"/>
        <v>419</v>
      </c>
      <c r="I594" s="4">
        <v>15</v>
      </c>
      <c r="J594" s="4">
        <f t="shared" si="51"/>
        <v>16.760000000000002</v>
      </c>
      <c r="K594" s="3">
        <v>155.626</v>
      </c>
      <c r="L594" s="3">
        <v>21.951000000000001</v>
      </c>
      <c r="M594" s="3">
        <v>282.64400000000001</v>
      </c>
      <c r="N594" s="3">
        <v>56.743000000000002</v>
      </c>
      <c r="O594" s="47">
        <f t="shared" si="52"/>
        <v>1.8161746751828101</v>
      </c>
      <c r="P594" s="23">
        <f t="shared" si="53"/>
        <v>0.11505503942226421</v>
      </c>
      <c r="Q594" s="9">
        <f t="shared" si="54"/>
        <v>1.304956143144409E-12</v>
      </c>
      <c r="R594" s="26" t="s">
        <v>674</v>
      </c>
    </row>
    <row r="595" spans="2:18">
      <c r="B595" s="5" t="s">
        <v>563</v>
      </c>
      <c r="C595" s="33" t="s">
        <v>817</v>
      </c>
      <c r="D595" s="4" t="s">
        <v>327</v>
      </c>
      <c r="E595" s="4" t="s">
        <v>38</v>
      </c>
      <c r="F595" s="4">
        <v>2201731</v>
      </c>
      <c r="G595" s="4">
        <v>2202169</v>
      </c>
      <c r="H595" s="4">
        <f t="shared" si="50"/>
        <v>438</v>
      </c>
      <c r="I595" s="4">
        <v>16</v>
      </c>
      <c r="J595" s="4">
        <f t="shared" si="51"/>
        <v>17.52</v>
      </c>
      <c r="K595" s="3">
        <v>1669.3579999999999</v>
      </c>
      <c r="L595" s="3">
        <v>194.363</v>
      </c>
      <c r="M595" s="3">
        <v>3028.0590000000002</v>
      </c>
      <c r="N595" s="3">
        <v>327.71899999999999</v>
      </c>
      <c r="O595" s="47">
        <f t="shared" si="52"/>
        <v>1.8139063041001393</v>
      </c>
      <c r="P595" s="23">
        <f t="shared" si="53"/>
        <v>7.2085760088184098E-2</v>
      </c>
      <c r="Q595" s="6">
        <f t="shared" si="54"/>
        <v>0</v>
      </c>
      <c r="R595" s="26" t="s">
        <v>674</v>
      </c>
    </row>
    <row r="596" spans="2:18">
      <c r="B596" s="5" t="s">
        <v>564</v>
      </c>
      <c r="C596" s="33" t="s">
        <v>817</v>
      </c>
      <c r="D596" s="4" t="s">
        <v>327</v>
      </c>
      <c r="E596" s="4" t="s">
        <v>341</v>
      </c>
      <c r="F596" s="4">
        <v>2201731</v>
      </c>
      <c r="G596" s="4">
        <v>2202169</v>
      </c>
      <c r="H596" s="4">
        <f t="shared" si="50"/>
        <v>438</v>
      </c>
      <c r="I596" s="4">
        <v>16</v>
      </c>
      <c r="J596" s="4">
        <f t="shared" si="51"/>
        <v>17.52</v>
      </c>
      <c r="K596" s="3">
        <v>1669.3579999999999</v>
      </c>
      <c r="L596" s="3">
        <v>194.363</v>
      </c>
      <c r="M596" s="3">
        <v>3028.0590000000002</v>
      </c>
      <c r="N596" s="3">
        <v>327.71899999999999</v>
      </c>
      <c r="O596" s="47">
        <f t="shared" si="52"/>
        <v>1.8139063041001393</v>
      </c>
      <c r="P596" s="23">
        <f t="shared" si="53"/>
        <v>7.2085760088184098E-2</v>
      </c>
      <c r="Q596" s="6">
        <f t="shared" si="54"/>
        <v>0</v>
      </c>
      <c r="R596" s="26" t="s">
        <v>674</v>
      </c>
    </row>
    <row r="597" spans="2:18">
      <c r="B597" s="5" t="s">
        <v>565</v>
      </c>
      <c r="C597" s="33" t="s">
        <v>817</v>
      </c>
      <c r="D597" s="4" t="s">
        <v>327</v>
      </c>
      <c r="E597" s="4" t="s">
        <v>38</v>
      </c>
      <c r="F597" s="4">
        <v>2201731</v>
      </c>
      <c r="G597" s="4">
        <v>2202169</v>
      </c>
      <c r="H597" s="4">
        <f t="shared" si="50"/>
        <v>438</v>
      </c>
      <c r="I597" s="4">
        <v>16</v>
      </c>
      <c r="J597" s="4">
        <f t="shared" si="51"/>
        <v>17.52</v>
      </c>
      <c r="K597" s="3">
        <v>1669.3579999999999</v>
      </c>
      <c r="L597" s="3">
        <v>194.363</v>
      </c>
      <c r="M597" s="3">
        <v>3028.0590000000002</v>
      </c>
      <c r="N597" s="3">
        <v>327.71899999999999</v>
      </c>
      <c r="O597" s="47">
        <f t="shared" si="52"/>
        <v>1.8139063041001393</v>
      </c>
      <c r="P597" s="23">
        <f t="shared" si="53"/>
        <v>7.2085760088184098E-2</v>
      </c>
      <c r="Q597" s="6">
        <f t="shared" si="54"/>
        <v>0</v>
      </c>
      <c r="R597" s="26" t="s">
        <v>674</v>
      </c>
    </row>
    <row r="598" spans="2:18">
      <c r="B598" s="5" t="s">
        <v>61</v>
      </c>
      <c r="C598" s="33" t="s">
        <v>682</v>
      </c>
      <c r="D598" s="4" t="s">
        <v>332</v>
      </c>
      <c r="E598" s="4" t="s">
        <v>206</v>
      </c>
      <c r="F598" s="4">
        <v>14558634</v>
      </c>
      <c r="G598" s="4">
        <v>14558773</v>
      </c>
      <c r="H598" s="4">
        <f t="shared" si="50"/>
        <v>139</v>
      </c>
      <c r="I598" s="4">
        <v>4</v>
      </c>
      <c r="J598" s="4">
        <f t="shared" si="51"/>
        <v>5.56</v>
      </c>
      <c r="K598" s="3">
        <v>482.06900000000002</v>
      </c>
      <c r="L598" s="3">
        <v>64.998999999999995</v>
      </c>
      <c r="M598" s="3">
        <v>873.01400000000001</v>
      </c>
      <c r="N598" s="3">
        <v>87.647000000000006</v>
      </c>
      <c r="O598" s="47">
        <f t="shared" si="52"/>
        <v>1.8109731179561432</v>
      </c>
      <c r="P598" s="23">
        <f t="shared" si="53"/>
        <v>0.15221704461069371</v>
      </c>
      <c r="Q598" s="9">
        <f t="shared" si="54"/>
        <v>9.9441324286075883E-8</v>
      </c>
      <c r="R598" s="26" t="s">
        <v>675</v>
      </c>
    </row>
    <row r="599" spans="2:18">
      <c r="B599" s="5" t="s">
        <v>820</v>
      </c>
      <c r="C599" s="33" t="s">
        <v>570</v>
      </c>
      <c r="D599" s="4" t="s">
        <v>350</v>
      </c>
      <c r="E599" s="4" t="s">
        <v>39</v>
      </c>
      <c r="F599" s="4">
        <v>20662932</v>
      </c>
      <c r="G599" s="4">
        <v>20663318</v>
      </c>
      <c r="H599" s="4">
        <f t="shared" si="50"/>
        <v>386</v>
      </c>
      <c r="I599" s="4">
        <v>13</v>
      </c>
      <c r="J599" s="4">
        <f t="shared" si="51"/>
        <v>15.44</v>
      </c>
      <c r="K599" s="3">
        <v>298.64499999999998</v>
      </c>
      <c r="L599" s="3">
        <v>37.027000000000001</v>
      </c>
      <c r="M599" s="3">
        <v>540.65800000000002</v>
      </c>
      <c r="N599" s="3">
        <v>61.887</v>
      </c>
      <c r="O599" s="47">
        <f t="shared" si="52"/>
        <v>1.8103701719432772</v>
      </c>
      <c r="P599" s="23">
        <f t="shared" si="53"/>
        <v>8.4727150277944058E-2</v>
      </c>
      <c r="Q599" s="6">
        <f t="shared" si="54"/>
        <v>0</v>
      </c>
      <c r="R599" s="26" t="s">
        <v>674</v>
      </c>
    </row>
    <row r="600" spans="2:18">
      <c r="B600" s="5" t="s">
        <v>564</v>
      </c>
      <c r="C600" s="33" t="s">
        <v>817</v>
      </c>
      <c r="D600" s="4" t="s">
        <v>327</v>
      </c>
      <c r="E600" s="4" t="s">
        <v>211</v>
      </c>
      <c r="F600" s="4">
        <v>2207321</v>
      </c>
      <c r="G600" s="4">
        <v>2207839</v>
      </c>
      <c r="H600" s="4">
        <f t="shared" si="50"/>
        <v>518</v>
      </c>
      <c r="I600" s="4">
        <v>20</v>
      </c>
      <c r="J600" s="4">
        <f t="shared" si="51"/>
        <v>20.72</v>
      </c>
      <c r="K600" s="3">
        <v>1173.0889999999999</v>
      </c>
      <c r="L600" s="3">
        <v>129.68199999999999</v>
      </c>
      <c r="M600" s="3">
        <v>2123.4960000000001</v>
      </c>
      <c r="N600" s="3">
        <v>226.23500000000001</v>
      </c>
      <c r="O600" s="47">
        <f t="shared" si="52"/>
        <v>1.81017467557875</v>
      </c>
      <c r="P600" s="23">
        <f t="shared" si="53"/>
        <v>6.214369945477103E-2</v>
      </c>
      <c r="Q600" s="6">
        <f t="shared" si="54"/>
        <v>0</v>
      </c>
      <c r="R600" s="26" t="s">
        <v>674</v>
      </c>
    </row>
    <row r="601" spans="2:18">
      <c r="B601" s="5" t="s">
        <v>565</v>
      </c>
      <c r="C601" s="33" t="s">
        <v>817</v>
      </c>
      <c r="D601" s="4" t="s">
        <v>327</v>
      </c>
      <c r="E601" s="4" t="s">
        <v>157</v>
      </c>
      <c r="F601" s="4">
        <v>2207321</v>
      </c>
      <c r="G601" s="4">
        <v>2207839</v>
      </c>
      <c r="H601" s="4">
        <f t="shared" si="50"/>
        <v>518</v>
      </c>
      <c r="I601" s="4">
        <v>20</v>
      </c>
      <c r="J601" s="4">
        <f t="shared" si="51"/>
        <v>20.72</v>
      </c>
      <c r="K601" s="3">
        <v>1173.0889999999999</v>
      </c>
      <c r="L601" s="3">
        <v>129.68199999999999</v>
      </c>
      <c r="M601" s="3">
        <v>2123.4960000000001</v>
      </c>
      <c r="N601" s="3">
        <v>226.23500000000001</v>
      </c>
      <c r="O601" s="47">
        <f t="shared" si="52"/>
        <v>1.81017467557875</v>
      </c>
      <c r="P601" s="23">
        <f t="shared" si="53"/>
        <v>6.214369945477103E-2</v>
      </c>
      <c r="Q601" s="6">
        <f t="shared" si="54"/>
        <v>0</v>
      </c>
      <c r="R601" s="26" t="s">
        <v>674</v>
      </c>
    </row>
    <row r="602" spans="2:18">
      <c r="B602" s="5" t="s">
        <v>399</v>
      </c>
      <c r="C602" s="33" t="s">
        <v>862</v>
      </c>
      <c r="D602" s="4" t="s">
        <v>350</v>
      </c>
      <c r="E602" s="4" t="s">
        <v>209</v>
      </c>
      <c r="F602" s="4">
        <v>4094868</v>
      </c>
      <c r="G602" s="4">
        <v>4095105</v>
      </c>
      <c r="H602" s="4">
        <f t="shared" si="50"/>
        <v>237</v>
      </c>
      <c r="I602" s="4">
        <v>6</v>
      </c>
      <c r="J602" s="4">
        <f t="shared" si="51"/>
        <v>9.48</v>
      </c>
      <c r="K602" s="3">
        <v>359.69499999999999</v>
      </c>
      <c r="L602" s="3">
        <v>38.048999999999999</v>
      </c>
      <c r="M602" s="3">
        <v>649.39800000000002</v>
      </c>
      <c r="N602" s="3">
        <v>62.963999999999999</v>
      </c>
      <c r="O602" s="47">
        <f t="shared" si="52"/>
        <v>1.8054129192788335</v>
      </c>
      <c r="P602" s="23">
        <f t="shared" si="53"/>
        <v>0.10576298189720146</v>
      </c>
      <c r="Q602" s="9">
        <f t="shared" si="54"/>
        <v>2.6423307986078726E-14</v>
      </c>
      <c r="R602" s="26" t="s">
        <v>675</v>
      </c>
    </row>
    <row r="603" spans="2:18">
      <c r="B603" s="5" t="s">
        <v>563</v>
      </c>
      <c r="C603" s="33" t="s">
        <v>817</v>
      </c>
      <c r="D603" s="4" t="s">
        <v>327</v>
      </c>
      <c r="E603" s="4" t="s">
        <v>158</v>
      </c>
      <c r="F603" s="4">
        <v>2203575</v>
      </c>
      <c r="G603" s="4">
        <v>2203865</v>
      </c>
      <c r="H603" s="4">
        <f t="shared" si="50"/>
        <v>290</v>
      </c>
      <c r="I603" s="4">
        <v>11</v>
      </c>
      <c r="J603" s="4">
        <f t="shared" si="51"/>
        <v>11.6</v>
      </c>
      <c r="K603" s="3">
        <v>1020.941</v>
      </c>
      <c r="L603" s="3">
        <v>122.819</v>
      </c>
      <c r="M603" s="3">
        <v>1841.7840000000001</v>
      </c>
      <c r="N603" s="3">
        <v>186.756</v>
      </c>
      <c r="O603" s="47">
        <f t="shared" si="52"/>
        <v>1.8040063039881835</v>
      </c>
      <c r="P603" s="23">
        <f t="shared" si="53"/>
        <v>8.5578280275203283E-2</v>
      </c>
      <c r="Q603" s="6">
        <f t="shared" si="54"/>
        <v>0</v>
      </c>
      <c r="R603" s="26" t="s">
        <v>674</v>
      </c>
    </row>
    <row r="604" spans="2:18">
      <c r="B604" s="5" t="s">
        <v>564</v>
      </c>
      <c r="C604" s="33" t="s">
        <v>817</v>
      </c>
      <c r="D604" s="4" t="s">
        <v>327</v>
      </c>
      <c r="E604" s="4" t="s">
        <v>39</v>
      </c>
      <c r="F604" s="4">
        <v>2203575</v>
      </c>
      <c r="G604" s="4">
        <v>2203865</v>
      </c>
      <c r="H604" s="4">
        <f t="shared" si="50"/>
        <v>290</v>
      </c>
      <c r="I604" s="4">
        <v>11</v>
      </c>
      <c r="J604" s="4">
        <f t="shared" si="51"/>
        <v>11.6</v>
      </c>
      <c r="K604" s="3">
        <v>1020.941</v>
      </c>
      <c r="L604" s="3">
        <v>122.819</v>
      </c>
      <c r="M604" s="3">
        <v>1841.7840000000001</v>
      </c>
      <c r="N604" s="3">
        <v>186.756</v>
      </c>
      <c r="O604" s="47">
        <f t="shared" si="52"/>
        <v>1.8040063039881835</v>
      </c>
      <c r="P604" s="23">
        <f t="shared" si="53"/>
        <v>8.5578280275203283E-2</v>
      </c>
      <c r="Q604" s="6">
        <f t="shared" si="54"/>
        <v>0</v>
      </c>
      <c r="R604" s="26" t="s">
        <v>674</v>
      </c>
    </row>
    <row r="605" spans="2:18">
      <c r="B605" s="5" t="s">
        <v>565</v>
      </c>
      <c r="C605" s="33" t="s">
        <v>817</v>
      </c>
      <c r="D605" s="4" t="s">
        <v>327</v>
      </c>
      <c r="E605" s="4" t="s">
        <v>158</v>
      </c>
      <c r="F605" s="4">
        <v>2203575</v>
      </c>
      <c r="G605" s="4">
        <v>2203865</v>
      </c>
      <c r="H605" s="4">
        <f t="shared" si="50"/>
        <v>290</v>
      </c>
      <c r="I605" s="4">
        <v>11</v>
      </c>
      <c r="J605" s="4">
        <f t="shared" si="51"/>
        <v>11.6</v>
      </c>
      <c r="K605" s="3">
        <v>1020.941</v>
      </c>
      <c r="L605" s="3">
        <v>122.819</v>
      </c>
      <c r="M605" s="3">
        <v>1841.7840000000001</v>
      </c>
      <c r="N605" s="3">
        <v>186.756</v>
      </c>
      <c r="O605" s="47">
        <f t="shared" si="52"/>
        <v>1.8040063039881835</v>
      </c>
      <c r="P605" s="23">
        <f t="shared" si="53"/>
        <v>8.5578280275203283E-2</v>
      </c>
      <c r="Q605" s="6">
        <f t="shared" si="54"/>
        <v>0</v>
      </c>
      <c r="R605" s="26" t="s">
        <v>674</v>
      </c>
    </row>
    <row r="606" spans="2:18">
      <c r="B606" s="5" t="s">
        <v>160</v>
      </c>
      <c r="C606" s="33" t="s">
        <v>686</v>
      </c>
      <c r="D606" s="4" t="s">
        <v>332</v>
      </c>
      <c r="E606" s="4" t="s">
        <v>497</v>
      </c>
      <c r="F606" s="4">
        <v>9423878</v>
      </c>
      <c r="G606" s="4">
        <v>9424102</v>
      </c>
      <c r="H606" s="4">
        <f t="shared" si="50"/>
        <v>224</v>
      </c>
      <c r="I606" s="4">
        <v>8</v>
      </c>
      <c r="J606" s="4">
        <f t="shared" si="51"/>
        <v>8.9600000000000009</v>
      </c>
      <c r="K606" s="3">
        <v>902.83299999999997</v>
      </c>
      <c r="L606" s="3">
        <v>125.803</v>
      </c>
      <c r="M606" s="3">
        <v>1625.2850000000001</v>
      </c>
      <c r="N606" s="3">
        <v>178.62299999999999</v>
      </c>
      <c r="O606" s="47">
        <f t="shared" si="52"/>
        <v>1.800205575117436</v>
      </c>
      <c r="P606" s="23">
        <f t="shared" si="53"/>
        <v>0.11295286763993112</v>
      </c>
      <c r="Q606" s="9">
        <f t="shared" si="54"/>
        <v>1.3962164757685969E-12</v>
      </c>
      <c r="R606" s="26" t="s">
        <v>674</v>
      </c>
    </row>
    <row r="607" spans="2:18">
      <c r="B607" s="5" t="s">
        <v>207</v>
      </c>
      <c r="C607" s="33" t="s">
        <v>678</v>
      </c>
      <c r="D607" s="4" t="s">
        <v>332</v>
      </c>
      <c r="E607" s="4" t="s">
        <v>208</v>
      </c>
      <c r="F607" s="4">
        <v>8748402</v>
      </c>
      <c r="G607" s="4">
        <v>8748661</v>
      </c>
      <c r="H607" s="4">
        <f t="shared" si="50"/>
        <v>259</v>
      </c>
      <c r="I607" s="4">
        <v>8</v>
      </c>
      <c r="J607" s="4">
        <f t="shared" si="51"/>
        <v>10.36</v>
      </c>
      <c r="K607" s="3">
        <v>315.29199999999997</v>
      </c>
      <c r="L607" s="3">
        <v>51.033999999999999</v>
      </c>
      <c r="M607" s="3">
        <v>567.45699999999999</v>
      </c>
      <c r="N607" s="3">
        <v>73.334000000000003</v>
      </c>
      <c r="O607" s="47">
        <f t="shared" si="52"/>
        <v>1.7997824239118025</v>
      </c>
      <c r="P607" s="23">
        <f t="shared" si="53"/>
        <v>0.13179736997967698</v>
      </c>
      <c r="Q607" s="9">
        <f t="shared" si="54"/>
        <v>1.2929297632524595E-9</v>
      </c>
      <c r="R607" s="26" t="s">
        <v>674</v>
      </c>
    </row>
    <row r="608" spans="2:18">
      <c r="B608" s="5" t="s">
        <v>213</v>
      </c>
      <c r="C608" s="33" t="s">
        <v>678</v>
      </c>
      <c r="D608" s="4" t="s">
        <v>332</v>
      </c>
      <c r="E608" s="4" t="s">
        <v>208</v>
      </c>
      <c r="F608" s="4">
        <v>8748421</v>
      </c>
      <c r="G608" s="4">
        <v>8748661</v>
      </c>
      <c r="H608" s="4">
        <f t="shared" si="50"/>
        <v>240</v>
      </c>
      <c r="I608" s="4">
        <v>8</v>
      </c>
      <c r="J608" s="4">
        <f t="shared" si="51"/>
        <v>9.6</v>
      </c>
      <c r="K608" s="3">
        <v>315.29199999999997</v>
      </c>
      <c r="L608" s="3">
        <v>51.033999999999999</v>
      </c>
      <c r="M608" s="3">
        <v>567.45699999999999</v>
      </c>
      <c r="N608" s="3">
        <v>73.334000000000003</v>
      </c>
      <c r="O608" s="47">
        <f t="shared" si="52"/>
        <v>1.7997824239118025</v>
      </c>
      <c r="P608" s="23">
        <f t="shared" si="53"/>
        <v>0.13179736997967698</v>
      </c>
      <c r="Q608" s="9">
        <f t="shared" si="54"/>
        <v>1.2929297632524595E-9</v>
      </c>
      <c r="R608" s="26" t="s">
        <v>674</v>
      </c>
    </row>
    <row r="609" spans="2:18">
      <c r="B609" s="5" t="s">
        <v>626</v>
      </c>
      <c r="C609" s="33" t="s">
        <v>624</v>
      </c>
      <c r="D609" s="4" t="s">
        <v>350</v>
      </c>
      <c r="E609" s="4" t="s">
        <v>39</v>
      </c>
      <c r="F609" s="4">
        <v>724665</v>
      </c>
      <c r="G609" s="4">
        <v>725913</v>
      </c>
      <c r="H609" s="4">
        <f t="shared" si="50"/>
        <v>1248</v>
      </c>
      <c r="I609" s="4">
        <v>47</v>
      </c>
      <c r="J609" s="4">
        <f t="shared" si="51"/>
        <v>49.92</v>
      </c>
      <c r="K609" s="3">
        <v>726.49400000000003</v>
      </c>
      <c r="L609" s="3">
        <v>103.26900000000001</v>
      </c>
      <c r="M609" s="3">
        <v>1303.9670000000001</v>
      </c>
      <c r="N609" s="3">
        <v>157.15899999999999</v>
      </c>
      <c r="O609" s="47">
        <f t="shared" si="52"/>
        <v>1.7948764890005975</v>
      </c>
      <c r="P609" s="23">
        <f t="shared" si="53"/>
        <v>4.8792052066945799E-2</v>
      </c>
      <c r="Q609" s="6">
        <f t="shared" si="54"/>
        <v>0</v>
      </c>
      <c r="R609" s="26" t="s">
        <v>674</v>
      </c>
    </row>
    <row r="610" spans="2:18">
      <c r="B610" s="5" t="s">
        <v>367</v>
      </c>
      <c r="C610" s="33" t="s">
        <v>475</v>
      </c>
      <c r="D610" s="4" t="s">
        <v>327</v>
      </c>
      <c r="E610" s="4" t="s">
        <v>206</v>
      </c>
      <c r="F610" s="4">
        <v>14102031</v>
      </c>
      <c r="G610" s="4">
        <v>14102211</v>
      </c>
      <c r="H610" s="4">
        <f t="shared" si="50"/>
        <v>180</v>
      </c>
      <c r="I610" s="4">
        <v>6</v>
      </c>
      <c r="J610" s="4">
        <f t="shared" si="51"/>
        <v>7.2</v>
      </c>
      <c r="K610" s="3">
        <v>938.25900000000001</v>
      </c>
      <c r="L610" s="3">
        <v>91.450999999999993</v>
      </c>
      <c r="M610" s="3">
        <v>1678.165</v>
      </c>
      <c r="N610" s="3">
        <v>168.14099999999999</v>
      </c>
      <c r="O610" s="47">
        <f t="shared" si="52"/>
        <v>1.7885946204619405</v>
      </c>
      <c r="P610" s="23">
        <f t="shared" si="53"/>
        <v>0.10206718792239763</v>
      </c>
      <c r="Q610" s="9">
        <f t="shared" si="54"/>
        <v>1.1102230246251565E-14</v>
      </c>
      <c r="R610" s="29" t="s">
        <v>674</v>
      </c>
    </row>
    <row r="611" spans="2:18">
      <c r="B611" s="5" t="s">
        <v>368</v>
      </c>
      <c r="C611" s="33" t="s">
        <v>475</v>
      </c>
      <c r="D611" s="4" t="s">
        <v>327</v>
      </c>
      <c r="E611" s="4" t="s">
        <v>209</v>
      </c>
      <c r="F611" s="4">
        <v>14102031</v>
      </c>
      <c r="G611" s="4">
        <v>14102211</v>
      </c>
      <c r="H611" s="4">
        <f t="shared" si="50"/>
        <v>180</v>
      </c>
      <c r="I611" s="4">
        <v>6</v>
      </c>
      <c r="J611" s="4">
        <f t="shared" si="51"/>
        <v>7.2</v>
      </c>
      <c r="K611" s="3">
        <v>938.25900000000001</v>
      </c>
      <c r="L611" s="3">
        <v>91.450999999999993</v>
      </c>
      <c r="M611" s="3">
        <v>1678.165</v>
      </c>
      <c r="N611" s="3">
        <v>168.14099999999999</v>
      </c>
      <c r="O611" s="47">
        <f t="shared" si="52"/>
        <v>1.7885946204619405</v>
      </c>
      <c r="P611" s="23">
        <f t="shared" si="53"/>
        <v>0.10206718792239763</v>
      </c>
      <c r="Q611" s="9">
        <f t="shared" si="54"/>
        <v>1.1102230246251565E-14</v>
      </c>
      <c r="R611" s="29" t="s">
        <v>674</v>
      </c>
    </row>
    <row r="612" spans="2:18">
      <c r="B612" s="5" t="s">
        <v>32</v>
      </c>
      <c r="C612" s="32" t="s">
        <v>32</v>
      </c>
      <c r="D612" s="4" t="s">
        <v>327</v>
      </c>
      <c r="E612" s="4" t="s">
        <v>38</v>
      </c>
      <c r="F612" s="4">
        <v>8833923</v>
      </c>
      <c r="G612" s="4">
        <v>8834094</v>
      </c>
      <c r="H612" s="4">
        <f t="shared" si="50"/>
        <v>171</v>
      </c>
      <c r="I612" s="4">
        <v>6</v>
      </c>
      <c r="J612" s="4">
        <f t="shared" si="51"/>
        <v>6.84</v>
      </c>
      <c r="K612" s="3">
        <v>202.22200000000001</v>
      </c>
      <c r="L612" s="3">
        <v>25.282</v>
      </c>
      <c r="M612" s="3">
        <v>360.85199999999998</v>
      </c>
      <c r="N612" s="3">
        <v>42.405000000000001</v>
      </c>
      <c r="O612" s="47">
        <f t="shared" si="52"/>
        <v>1.7844349279504701</v>
      </c>
      <c r="P612" s="23">
        <f t="shared" si="53"/>
        <v>0.12499472958081825</v>
      </c>
      <c r="Q612" s="9">
        <f t="shared" si="54"/>
        <v>3.4796632242262149E-10</v>
      </c>
      <c r="R612" s="26" t="s">
        <v>675</v>
      </c>
    </row>
    <row r="613" spans="2:18">
      <c r="B613" s="5" t="s">
        <v>90</v>
      </c>
      <c r="C613" s="32" t="s">
        <v>90</v>
      </c>
      <c r="D613" s="4" t="s">
        <v>332</v>
      </c>
      <c r="E613" s="4" t="s">
        <v>341</v>
      </c>
      <c r="F613" s="4">
        <v>16965107</v>
      </c>
      <c r="G613" s="4">
        <v>16965241</v>
      </c>
      <c r="H613" s="4">
        <f t="shared" si="50"/>
        <v>134</v>
      </c>
      <c r="I613" s="4">
        <v>4</v>
      </c>
      <c r="J613" s="4">
        <f t="shared" si="51"/>
        <v>5.36</v>
      </c>
      <c r="K613" s="3">
        <v>1637.847</v>
      </c>
      <c r="L613" s="3">
        <v>178.4</v>
      </c>
      <c r="M613" s="3">
        <v>2921.6680000000001</v>
      </c>
      <c r="N613" s="3">
        <v>370.22399999999999</v>
      </c>
      <c r="O613" s="47">
        <f t="shared" si="52"/>
        <v>1.7838467207254403</v>
      </c>
      <c r="P613" s="23">
        <f t="shared" si="53"/>
        <v>0.14903779450713708</v>
      </c>
      <c r="Q613" s="9">
        <f t="shared" si="54"/>
        <v>1.4454020336174267E-7</v>
      </c>
      <c r="R613" s="26" t="s">
        <v>675</v>
      </c>
    </row>
    <row r="614" spans="2:18">
      <c r="B614" s="5" t="s">
        <v>224</v>
      </c>
      <c r="C614" s="32" t="s">
        <v>1061</v>
      </c>
      <c r="D614" s="4" t="s">
        <v>339</v>
      </c>
      <c r="E614" s="4" t="s">
        <v>341</v>
      </c>
      <c r="F614" s="4">
        <v>12575448</v>
      </c>
      <c r="G614" s="4">
        <v>12575960</v>
      </c>
      <c r="H614" s="4">
        <f t="shared" si="50"/>
        <v>512</v>
      </c>
      <c r="I614" s="4">
        <v>19</v>
      </c>
      <c r="J614" s="4">
        <f t="shared" si="51"/>
        <v>20.48</v>
      </c>
      <c r="K614" s="3">
        <v>207.07900000000001</v>
      </c>
      <c r="L614" s="3">
        <v>26.244</v>
      </c>
      <c r="M614" s="3">
        <v>368.947</v>
      </c>
      <c r="N614" s="3">
        <v>42.237000000000002</v>
      </c>
      <c r="O614" s="47">
        <f t="shared" si="52"/>
        <v>1.781672694961826</v>
      </c>
      <c r="P614" s="23">
        <f t="shared" si="53"/>
        <v>6.9806929617464403E-2</v>
      </c>
      <c r="Q614" s="6">
        <f t="shared" si="54"/>
        <v>0</v>
      </c>
      <c r="R614" s="26" t="s">
        <v>674</v>
      </c>
    </row>
    <row r="615" spans="2:18">
      <c r="B615" s="5" t="s">
        <v>200</v>
      </c>
      <c r="C615" s="33" t="s">
        <v>676</v>
      </c>
      <c r="D615" s="4" t="s">
        <v>344</v>
      </c>
      <c r="E615" s="4" t="s">
        <v>341</v>
      </c>
      <c r="F615" s="4">
        <v>8478530</v>
      </c>
      <c r="G615" s="4">
        <v>8478729</v>
      </c>
      <c r="H615" s="4">
        <f t="shared" si="50"/>
        <v>199</v>
      </c>
      <c r="I615" s="4">
        <v>6</v>
      </c>
      <c r="J615" s="4">
        <f t="shared" si="51"/>
        <v>7.96</v>
      </c>
      <c r="K615" s="3">
        <v>170.87</v>
      </c>
      <c r="L615" s="3">
        <v>19.780999999999999</v>
      </c>
      <c r="M615" s="3">
        <v>304.42599999999999</v>
      </c>
      <c r="N615" s="3">
        <v>54.075000000000003</v>
      </c>
      <c r="O615" s="47">
        <f t="shared" si="52"/>
        <v>1.781623456428864</v>
      </c>
      <c r="P615" s="23">
        <f t="shared" si="53"/>
        <v>0.15421431794570237</v>
      </c>
      <c r="Q615" s="9">
        <f t="shared" si="54"/>
        <v>4.0112436461292589E-7</v>
      </c>
      <c r="R615" s="26" t="s">
        <v>675</v>
      </c>
    </row>
    <row r="616" spans="2:18">
      <c r="B616" s="5" t="s">
        <v>472</v>
      </c>
      <c r="C616" s="33" t="s">
        <v>471</v>
      </c>
      <c r="D616" s="4" t="s">
        <v>327</v>
      </c>
      <c r="E616" s="4" t="s">
        <v>205</v>
      </c>
      <c r="F616" s="4">
        <v>1728206</v>
      </c>
      <c r="G616" s="4">
        <v>1728819</v>
      </c>
      <c r="H616" s="4">
        <f t="shared" si="50"/>
        <v>613</v>
      </c>
      <c r="I616" s="4">
        <v>22</v>
      </c>
      <c r="J616" s="4">
        <f t="shared" si="51"/>
        <v>24.52</v>
      </c>
      <c r="K616" s="3">
        <v>1306.4269999999999</v>
      </c>
      <c r="L616" s="3">
        <v>186.99100000000001</v>
      </c>
      <c r="M616" s="3">
        <v>2327.1619999999998</v>
      </c>
      <c r="N616" s="3">
        <v>264.54199999999997</v>
      </c>
      <c r="O616" s="47">
        <f t="shared" si="52"/>
        <v>1.7813180529796153</v>
      </c>
      <c r="P616" s="23">
        <f t="shared" si="53"/>
        <v>6.9416203956200934E-2</v>
      </c>
      <c r="Q616" s="6">
        <f t="shared" si="54"/>
        <v>0</v>
      </c>
      <c r="R616" s="29" t="s">
        <v>674</v>
      </c>
    </row>
    <row r="617" spans="2:18">
      <c r="B617" s="5" t="s">
        <v>867</v>
      </c>
      <c r="C617" s="33" t="s">
        <v>866</v>
      </c>
      <c r="D617" s="4" t="s">
        <v>350</v>
      </c>
      <c r="E617" s="4" t="s">
        <v>206</v>
      </c>
      <c r="F617" s="4">
        <v>15567545</v>
      </c>
      <c r="G617" s="4">
        <v>15567796</v>
      </c>
      <c r="H617" s="4">
        <f t="shared" si="50"/>
        <v>251</v>
      </c>
      <c r="I617" s="4">
        <v>9</v>
      </c>
      <c r="J617" s="4">
        <f t="shared" si="51"/>
        <v>10.039999999999999</v>
      </c>
      <c r="K617" s="3">
        <v>207.78399999999999</v>
      </c>
      <c r="L617" s="3">
        <v>32.021999999999998</v>
      </c>
      <c r="M617" s="3">
        <v>370.09899999999999</v>
      </c>
      <c r="N617" s="3">
        <v>43.933</v>
      </c>
      <c r="O617" s="47">
        <f t="shared" si="52"/>
        <v>1.7811717937858547</v>
      </c>
      <c r="P617" s="23">
        <f t="shared" si="53"/>
        <v>0.11549667154631973</v>
      </c>
      <c r="Q617" s="9">
        <f t="shared" si="54"/>
        <v>1.3461676218184948E-11</v>
      </c>
      <c r="R617" s="26" t="s">
        <v>675</v>
      </c>
    </row>
    <row r="618" spans="2:18">
      <c r="B618" s="5" t="s">
        <v>795</v>
      </c>
      <c r="C618" s="33" t="s">
        <v>794</v>
      </c>
      <c r="D618" s="4" t="s">
        <v>339</v>
      </c>
      <c r="E618" s="4" t="s">
        <v>721</v>
      </c>
      <c r="F618" s="4">
        <v>3524372</v>
      </c>
      <c r="G618" s="4">
        <v>3524763</v>
      </c>
      <c r="H618" s="4">
        <f t="shared" si="50"/>
        <v>391</v>
      </c>
      <c r="I618" s="4">
        <v>14</v>
      </c>
      <c r="J618" s="4">
        <f t="shared" si="51"/>
        <v>15.64</v>
      </c>
      <c r="K618" s="3">
        <v>1274.7190000000001</v>
      </c>
      <c r="L618" s="3">
        <v>138.28</v>
      </c>
      <c r="M618" s="3">
        <v>2267.2350000000001</v>
      </c>
      <c r="N618" s="3">
        <v>223.55</v>
      </c>
      <c r="O618" s="47">
        <f t="shared" si="52"/>
        <v>1.7786155223229589</v>
      </c>
      <c r="P618" s="23">
        <f t="shared" si="53"/>
        <v>6.9683972734243399E-2</v>
      </c>
      <c r="Q618" s="6">
        <f t="shared" si="54"/>
        <v>0</v>
      </c>
      <c r="R618" s="26" t="s">
        <v>674</v>
      </c>
    </row>
    <row r="619" spans="2:18">
      <c r="B619" s="5" t="s">
        <v>796</v>
      </c>
      <c r="C619" s="33" t="s">
        <v>794</v>
      </c>
      <c r="D619" s="4" t="s">
        <v>339</v>
      </c>
      <c r="E619" s="4" t="s">
        <v>205</v>
      </c>
      <c r="F619" s="4">
        <v>3524372</v>
      </c>
      <c r="G619" s="4">
        <v>3524763</v>
      </c>
      <c r="H619" s="4">
        <f t="shared" si="50"/>
        <v>391</v>
      </c>
      <c r="I619" s="4">
        <v>14</v>
      </c>
      <c r="J619" s="4">
        <f t="shared" si="51"/>
        <v>15.64</v>
      </c>
      <c r="K619" s="3">
        <v>1274.7190000000001</v>
      </c>
      <c r="L619" s="3">
        <v>138.28</v>
      </c>
      <c r="M619" s="3">
        <v>2267.2350000000001</v>
      </c>
      <c r="N619" s="3">
        <v>223.55</v>
      </c>
      <c r="O619" s="47">
        <f t="shared" si="52"/>
        <v>1.7786155223229589</v>
      </c>
      <c r="P619" s="23">
        <f t="shared" si="53"/>
        <v>6.9683972734243399E-2</v>
      </c>
      <c r="Q619" s="6">
        <f t="shared" si="54"/>
        <v>0</v>
      </c>
      <c r="R619" s="26" t="s">
        <v>674</v>
      </c>
    </row>
    <row r="620" spans="2:18">
      <c r="B620" s="5" t="s">
        <v>539</v>
      </c>
      <c r="C620" s="33" t="s">
        <v>809</v>
      </c>
      <c r="D620" s="4" t="s">
        <v>339</v>
      </c>
      <c r="E620" s="4" t="s">
        <v>206</v>
      </c>
      <c r="F620" s="4">
        <v>16170034</v>
      </c>
      <c r="G620" s="4">
        <v>16170195</v>
      </c>
      <c r="H620" s="4">
        <f t="shared" si="50"/>
        <v>161</v>
      </c>
      <c r="I620" s="4">
        <v>5</v>
      </c>
      <c r="J620" s="4">
        <f t="shared" si="51"/>
        <v>6.44</v>
      </c>
      <c r="K620" s="3">
        <v>661.15700000000004</v>
      </c>
      <c r="L620" s="3">
        <v>84.811000000000007</v>
      </c>
      <c r="M620" s="3">
        <v>1174.9110000000001</v>
      </c>
      <c r="N620" s="3">
        <v>150.881</v>
      </c>
      <c r="O620" s="47">
        <f t="shared" si="52"/>
        <v>1.7770529541394857</v>
      </c>
      <c r="P620" s="23">
        <f t="shared" si="53"/>
        <v>0.14425108307328816</v>
      </c>
      <c r="Q620" s="9">
        <f t="shared" si="54"/>
        <v>7.1719794769720124E-8</v>
      </c>
      <c r="R620" s="26" t="s">
        <v>674</v>
      </c>
    </row>
    <row r="621" spans="2:18">
      <c r="B621" s="5" t="s">
        <v>540</v>
      </c>
      <c r="C621" s="33" t="s">
        <v>809</v>
      </c>
      <c r="D621" s="4" t="s">
        <v>339</v>
      </c>
      <c r="E621" s="4" t="s">
        <v>341</v>
      </c>
      <c r="F621" s="4">
        <v>16170034</v>
      </c>
      <c r="G621" s="4">
        <v>16170195</v>
      </c>
      <c r="H621" s="4">
        <f t="shared" si="50"/>
        <v>161</v>
      </c>
      <c r="I621" s="4">
        <v>5</v>
      </c>
      <c r="J621" s="4">
        <f t="shared" si="51"/>
        <v>6.44</v>
      </c>
      <c r="K621" s="3">
        <v>661.15700000000004</v>
      </c>
      <c r="L621" s="3">
        <v>84.811000000000007</v>
      </c>
      <c r="M621" s="3">
        <v>1174.9110000000001</v>
      </c>
      <c r="N621" s="3">
        <v>150.881</v>
      </c>
      <c r="O621" s="47">
        <f t="shared" si="52"/>
        <v>1.7770529541394857</v>
      </c>
      <c r="P621" s="23">
        <f t="shared" si="53"/>
        <v>0.14425108307328816</v>
      </c>
      <c r="Q621" s="9">
        <f t="shared" si="54"/>
        <v>7.1719794769720124E-8</v>
      </c>
      <c r="R621" s="26" t="s">
        <v>674</v>
      </c>
    </row>
    <row r="622" spans="2:18">
      <c r="B622" s="5" t="s">
        <v>427</v>
      </c>
      <c r="C622" s="33" t="s">
        <v>827</v>
      </c>
      <c r="D622" s="4" t="s">
        <v>329</v>
      </c>
      <c r="E622" s="4" t="s">
        <v>459</v>
      </c>
      <c r="F622" s="4">
        <v>13653712</v>
      </c>
      <c r="G622" s="4">
        <v>13654068</v>
      </c>
      <c r="H622" s="4">
        <f t="shared" si="50"/>
        <v>356</v>
      </c>
      <c r="I622" s="4">
        <v>13</v>
      </c>
      <c r="J622" s="4">
        <f t="shared" si="51"/>
        <v>14.24</v>
      </c>
      <c r="K622" s="3">
        <v>1773.664</v>
      </c>
      <c r="L622" s="3">
        <v>206.66300000000001</v>
      </c>
      <c r="M622" s="3">
        <v>3148.2620000000002</v>
      </c>
      <c r="N622" s="3">
        <v>360.52600000000001</v>
      </c>
      <c r="O622" s="47">
        <f t="shared" si="52"/>
        <v>1.7750047359590093</v>
      </c>
      <c r="P622" s="23">
        <f t="shared" si="53"/>
        <v>8.0427392467180489E-2</v>
      </c>
      <c r="Q622" s="6">
        <f t="shared" si="54"/>
        <v>0</v>
      </c>
      <c r="R622" s="26" t="s">
        <v>675</v>
      </c>
    </row>
    <row r="623" spans="2:18">
      <c r="B623" s="5" t="s">
        <v>864</v>
      </c>
      <c r="C623" s="33" t="s">
        <v>865</v>
      </c>
      <c r="D623" s="4" t="s">
        <v>339</v>
      </c>
      <c r="E623" s="4" t="s">
        <v>211</v>
      </c>
      <c r="F623" s="4">
        <v>3860315</v>
      </c>
      <c r="G623" s="4">
        <v>3860486</v>
      </c>
      <c r="H623" s="4">
        <f t="shared" si="50"/>
        <v>171</v>
      </c>
      <c r="I623" s="4">
        <v>5</v>
      </c>
      <c r="J623" s="4">
        <f t="shared" si="51"/>
        <v>6.84</v>
      </c>
      <c r="K623" s="3">
        <v>535.19899999999996</v>
      </c>
      <c r="L623" s="3">
        <v>71.759</v>
      </c>
      <c r="M623" s="3">
        <v>949.93399999999997</v>
      </c>
      <c r="N623" s="3">
        <v>106.44799999999999</v>
      </c>
      <c r="O623" s="47">
        <f t="shared" si="52"/>
        <v>1.7749173671849163</v>
      </c>
      <c r="P623" s="23">
        <f t="shared" si="53"/>
        <v>0.13870333651595973</v>
      </c>
      <c r="Q623" s="9">
        <f t="shared" si="54"/>
        <v>2.3120002801135797E-8</v>
      </c>
      <c r="R623" s="26" t="s">
        <v>675</v>
      </c>
    </row>
    <row r="624" spans="2:18">
      <c r="B624" s="5" t="s">
        <v>210</v>
      </c>
      <c r="C624" s="33" t="s">
        <v>678</v>
      </c>
      <c r="D624" s="4" t="s">
        <v>332</v>
      </c>
      <c r="E624" s="4" t="s">
        <v>208</v>
      </c>
      <c r="F624" s="4">
        <v>8748373</v>
      </c>
      <c r="G624" s="4">
        <v>8748661</v>
      </c>
      <c r="H624" s="4">
        <f t="shared" si="50"/>
        <v>288</v>
      </c>
      <c r="I624" s="4">
        <v>9</v>
      </c>
      <c r="J624" s="4">
        <f t="shared" si="51"/>
        <v>11.52</v>
      </c>
      <c r="K624" s="3">
        <v>293.23500000000001</v>
      </c>
      <c r="L624" s="3">
        <v>48.243000000000002</v>
      </c>
      <c r="M624" s="3">
        <v>519.86300000000006</v>
      </c>
      <c r="N624" s="3">
        <v>69.381</v>
      </c>
      <c r="O624" s="47">
        <f t="shared" si="52"/>
        <v>1.7728545364639283</v>
      </c>
      <c r="P624" s="23">
        <f t="shared" si="53"/>
        <v>0.12519028517027536</v>
      </c>
      <c r="Q624" s="9">
        <f t="shared" si="54"/>
        <v>6.6820504684983462E-10</v>
      </c>
      <c r="R624" s="26" t="s">
        <v>674</v>
      </c>
    </row>
    <row r="625" spans="2:18">
      <c r="B625" s="5" t="s">
        <v>212</v>
      </c>
      <c r="C625" s="33" t="s">
        <v>678</v>
      </c>
      <c r="D625" s="4" t="s">
        <v>332</v>
      </c>
      <c r="E625" s="4" t="s">
        <v>208</v>
      </c>
      <c r="F625" s="4">
        <v>8748373</v>
      </c>
      <c r="G625" s="4">
        <v>8748661</v>
      </c>
      <c r="H625" s="4">
        <f t="shared" si="50"/>
        <v>288</v>
      </c>
      <c r="I625" s="4">
        <v>9</v>
      </c>
      <c r="J625" s="4">
        <f t="shared" si="51"/>
        <v>11.52</v>
      </c>
      <c r="K625" s="3">
        <v>293.23500000000001</v>
      </c>
      <c r="L625" s="3">
        <v>48.243000000000002</v>
      </c>
      <c r="M625" s="3">
        <v>519.86300000000006</v>
      </c>
      <c r="N625" s="3">
        <v>69.381</v>
      </c>
      <c r="O625" s="47">
        <f t="shared" si="52"/>
        <v>1.7728545364639283</v>
      </c>
      <c r="P625" s="23">
        <f t="shared" si="53"/>
        <v>0.12519028517027536</v>
      </c>
      <c r="Q625" s="9">
        <f t="shared" si="54"/>
        <v>6.6820504684983462E-10</v>
      </c>
      <c r="R625" s="26" t="s">
        <v>674</v>
      </c>
    </row>
    <row r="626" spans="2:18">
      <c r="B626" s="5" t="s">
        <v>362</v>
      </c>
      <c r="C626" s="33" t="s">
        <v>471</v>
      </c>
      <c r="D626" s="4" t="s">
        <v>327</v>
      </c>
      <c r="E626" s="4" t="s">
        <v>378</v>
      </c>
      <c r="F626" s="4">
        <v>1734448</v>
      </c>
      <c r="G626" s="4">
        <v>1738528</v>
      </c>
      <c r="H626" s="4">
        <f t="shared" si="50"/>
        <v>4080</v>
      </c>
      <c r="I626" s="4">
        <v>157</v>
      </c>
      <c r="J626" s="4">
        <f t="shared" si="51"/>
        <v>163.19999999999999</v>
      </c>
      <c r="K626" s="3">
        <v>1076.2829999999999</v>
      </c>
      <c r="L626" s="3">
        <v>141.256</v>
      </c>
      <c r="M626" s="3">
        <v>1905.1969999999999</v>
      </c>
      <c r="N626" s="3">
        <v>214.773</v>
      </c>
      <c r="O626" s="47">
        <f t="shared" si="52"/>
        <v>1.770163609385264</v>
      </c>
      <c r="P626" s="23">
        <f t="shared" si="53"/>
        <v>2.4442165244058237E-2</v>
      </c>
      <c r="Q626" s="6">
        <f t="shared" si="54"/>
        <v>0</v>
      </c>
      <c r="R626" s="29" t="s">
        <v>674</v>
      </c>
    </row>
    <row r="627" spans="2:18">
      <c r="B627" s="5" t="s">
        <v>473</v>
      </c>
      <c r="C627" s="33" t="s">
        <v>471</v>
      </c>
      <c r="D627" s="4" t="s">
        <v>327</v>
      </c>
      <c r="E627" s="4" t="s">
        <v>39</v>
      </c>
      <c r="F627" s="4">
        <v>1734448</v>
      </c>
      <c r="G627" s="4">
        <v>1738528</v>
      </c>
      <c r="H627" s="4">
        <f t="shared" si="50"/>
        <v>4080</v>
      </c>
      <c r="I627" s="4">
        <v>157</v>
      </c>
      <c r="J627" s="4">
        <f t="shared" si="51"/>
        <v>163.19999999999999</v>
      </c>
      <c r="K627" s="3">
        <v>1076.2829999999999</v>
      </c>
      <c r="L627" s="3">
        <v>141.256</v>
      </c>
      <c r="M627" s="3">
        <v>1905.1969999999999</v>
      </c>
      <c r="N627" s="3">
        <v>214.773</v>
      </c>
      <c r="O627" s="47">
        <f t="shared" si="52"/>
        <v>1.770163609385264</v>
      </c>
      <c r="P627" s="23">
        <f t="shared" si="53"/>
        <v>2.4442165244058237E-2</v>
      </c>
      <c r="Q627" s="6">
        <f t="shared" si="54"/>
        <v>0</v>
      </c>
      <c r="R627" s="29" t="s">
        <v>674</v>
      </c>
    </row>
    <row r="628" spans="2:18">
      <c r="B628" s="5" t="s">
        <v>266</v>
      </c>
      <c r="C628" s="33" t="s">
        <v>870</v>
      </c>
      <c r="D628" s="4" t="s">
        <v>327</v>
      </c>
      <c r="E628" s="4" t="s">
        <v>34</v>
      </c>
      <c r="F628" s="4">
        <v>11542043</v>
      </c>
      <c r="G628" s="4">
        <v>11542186</v>
      </c>
      <c r="H628" s="4">
        <f t="shared" si="50"/>
        <v>143</v>
      </c>
      <c r="I628" s="4">
        <v>5</v>
      </c>
      <c r="J628" s="4">
        <f t="shared" si="51"/>
        <v>5.72</v>
      </c>
      <c r="K628" s="3">
        <v>275.18900000000002</v>
      </c>
      <c r="L628" s="3">
        <v>32.456000000000003</v>
      </c>
      <c r="M628" s="3">
        <v>486.55500000000001</v>
      </c>
      <c r="N628" s="3">
        <v>51.472000000000001</v>
      </c>
      <c r="O628" s="47">
        <f t="shared" si="52"/>
        <v>1.7680757588421048</v>
      </c>
      <c r="P628" s="23">
        <f t="shared" si="53"/>
        <v>0.12527478167624578</v>
      </c>
      <c r="Q628" s="9">
        <f t="shared" si="54"/>
        <v>8.7258000824874671E-10</v>
      </c>
      <c r="R628" s="26" t="s">
        <v>674</v>
      </c>
    </row>
    <row r="629" spans="2:18">
      <c r="B629" s="5" t="s">
        <v>547</v>
      </c>
      <c r="C629" s="33" t="s">
        <v>702</v>
      </c>
      <c r="D629" s="4" t="s">
        <v>344</v>
      </c>
      <c r="E629" s="4" t="s">
        <v>205</v>
      </c>
      <c r="F629" s="4">
        <v>1147827</v>
      </c>
      <c r="G629" s="4">
        <v>1148004</v>
      </c>
      <c r="H629" s="4">
        <f t="shared" si="50"/>
        <v>177</v>
      </c>
      <c r="I629" s="4">
        <v>6</v>
      </c>
      <c r="J629" s="4">
        <f t="shared" si="51"/>
        <v>7.08</v>
      </c>
      <c r="K629" s="3">
        <v>962.54700000000003</v>
      </c>
      <c r="L629" s="3">
        <v>103.584</v>
      </c>
      <c r="M629" s="3">
        <v>1698.4259999999999</v>
      </c>
      <c r="N629" s="3">
        <v>200.078</v>
      </c>
      <c r="O629" s="47">
        <f t="shared" si="52"/>
        <v>1.7645122783614722</v>
      </c>
      <c r="P629" s="23">
        <f t="shared" si="53"/>
        <v>0.11493778774954422</v>
      </c>
      <c r="Q629" s="9">
        <f t="shared" si="54"/>
        <v>2.9005908785961765E-11</v>
      </c>
      <c r="R629" s="26" t="s">
        <v>674</v>
      </c>
    </row>
    <row r="630" spans="2:18">
      <c r="B630" s="5" t="s">
        <v>548</v>
      </c>
      <c r="C630" s="33" t="s">
        <v>702</v>
      </c>
      <c r="D630" s="4" t="s">
        <v>344</v>
      </c>
      <c r="E630" s="4" t="s">
        <v>205</v>
      </c>
      <c r="F630" s="4">
        <v>1147827</v>
      </c>
      <c r="G630" s="4">
        <v>1148004</v>
      </c>
      <c r="H630" s="4">
        <f t="shared" si="50"/>
        <v>177</v>
      </c>
      <c r="I630" s="4">
        <v>6</v>
      </c>
      <c r="J630" s="4">
        <f t="shared" si="51"/>
        <v>7.08</v>
      </c>
      <c r="K630" s="3">
        <v>962.54700000000003</v>
      </c>
      <c r="L630" s="3">
        <v>103.584</v>
      </c>
      <c r="M630" s="3">
        <v>1698.4259999999999</v>
      </c>
      <c r="N630" s="3">
        <v>200.078</v>
      </c>
      <c r="O630" s="47">
        <f t="shared" si="52"/>
        <v>1.7645122783614722</v>
      </c>
      <c r="P630" s="23">
        <f t="shared" si="53"/>
        <v>0.11493778774954422</v>
      </c>
      <c r="Q630" s="9">
        <f t="shared" si="54"/>
        <v>2.9005908785961765E-11</v>
      </c>
      <c r="R630" s="26" t="s">
        <v>674</v>
      </c>
    </row>
    <row r="631" spans="2:18">
      <c r="B631" s="3" t="s">
        <v>176</v>
      </c>
      <c r="C631" s="35" t="s">
        <v>622</v>
      </c>
      <c r="D631" s="4" t="s">
        <v>339</v>
      </c>
      <c r="E631" s="4" t="s">
        <v>205</v>
      </c>
      <c r="F631" s="4">
        <v>3492974</v>
      </c>
      <c r="G631" s="4">
        <v>3493213</v>
      </c>
      <c r="H631" s="4">
        <f t="shared" si="50"/>
        <v>239</v>
      </c>
      <c r="I631" s="4">
        <v>8</v>
      </c>
      <c r="J631" s="4">
        <f t="shared" si="51"/>
        <v>9.56</v>
      </c>
      <c r="K631" s="3">
        <v>168.57599999999999</v>
      </c>
      <c r="L631" s="3">
        <v>22.555</v>
      </c>
      <c r="M631" s="3">
        <v>297.26400000000001</v>
      </c>
      <c r="N631" s="3">
        <v>58.567999999999998</v>
      </c>
      <c r="O631" s="47">
        <f t="shared" si="52"/>
        <v>1.7633826879271073</v>
      </c>
      <c r="P631" s="23">
        <f t="shared" si="53"/>
        <v>0.14848054449843701</v>
      </c>
      <c r="Q631" s="9">
        <f t="shared" si="54"/>
        <v>2.728472712210106E-7</v>
      </c>
      <c r="R631" s="26" t="s">
        <v>675</v>
      </c>
    </row>
    <row r="632" spans="2:18">
      <c r="B632" s="5" t="s">
        <v>522</v>
      </c>
      <c r="C632" s="32" t="s">
        <v>522</v>
      </c>
      <c r="D632" s="4" t="s">
        <v>344</v>
      </c>
      <c r="E632" s="4" t="s">
        <v>378</v>
      </c>
      <c r="F632" s="4">
        <v>14080899</v>
      </c>
      <c r="G632" s="4">
        <v>14081052</v>
      </c>
      <c r="H632" s="4">
        <f t="shared" si="50"/>
        <v>153</v>
      </c>
      <c r="I632" s="4">
        <v>4</v>
      </c>
      <c r="J632" s="4">
        <f t="shared" si="51"/>
        <v>6.12</v>
      </c>
      <c r="K632" s="3">
        <v>984.87800000000004</v>
      </c>
      <c r="L632" s="3">
        <v>128.99299999999999</v>
      </c>
      <c r="M632" s="3">
        <v>1735.498</v>
      </c>
      <c r="N632" s="3">
        <v>197.78299999999999</v>
      </c>
      <c r="O632" s="47">
        <f t="shared" si="52"/>
        <v>1.7621451590958475</v>
      </c>
      <c r="P632" s="23">
        <f t="shared" si="53"/>
        <v>0.15296623455168509</v>
      </c>
      <c r="Q632" s="9">
        <f t="shared" si="54"/>
        <v>6.2787306864819925E-7</v>
      </c>
      <c r="R632" s="26" t="s">
        <v>675</v>
      </c>
    </row>
    <row r="633" spans="2:18">
      <c r="B633" s="5" t="s">
        <v>264</v>
      </c>
      <c r="C633" s="33" t="s">
        <v>869</v>
      </c>
      <c r="D633" s="4" t="s">
        <v>339</v>
      </c>
      <c r="E633" s="4" t="s">
        <v>39</v>
      </c>
      <c r="F633" s="4">
        <v>4309802</v>
      </c>
      <c r="G633" s="4">
        <v>4310705</v>
      </c>
      <c r="H633" s="4">
        <f t="shared" si="50"/>
        <v>903</v>
      </c>
      <c r="I633" s="4">
        <v>15</v>
      </c>
      <c r="J633" s="4">
        <f t="shared" si="51"/>
        <v>36.119999999999997</v>
      </c>
      <c r="K633" s="3">
        <v>1700.77</v>
      </c>
      <c r="L633" s="3">
        <v>242.07400000000001</v>
      </c>
      <c r="M633" s="3">
        <v>2995.549</v>
      </c>
      <c r="N633" s="3">
        <v>406.40499999999997</v>
      </c>
      <c r="O633" s="47">
        <f t="shared" si="52"/>
        <v>1.7612898863455964</v>
      </c>
      <c r="P633" s="23">
        <f t="shared" si="53"/>
        <v>8.9421556827447388E-2</v>
      </c>
      <c r="Q633" s="6">
        <f t="shared" si="54"/>
        <v>0</v>
      </c>
      <c r="R633" s="26" t="s">
        <v>675</v>
      </c>
    </row>
    <row r="634" spans="2:18">
      <c r="B634" s="5" t="s">
        <v>480</v>
      </c>
      <c r="C634" s="32" t="s">
        <v>1051</v>
      </c>
      <c r="D634" s="4" t="s">
        <v>327</v>
      </c>
      <c r="E634" s="4" t="s">
        <v>39</v>
      </c>
      <c r="F634" s="4">
        <v>531967</v>
      </c>
      <c r="G634" s="4">
        <v>532556</v>
      </c>
      <c r="H634" s="4">
        <f t="shared" si="50"/>
        <v>589</v>
      </c>
      <c r="I634" s="4">
        <v>22</v>
      </c>
      <c r="J634" s="4">
        <f t="shared" si="51"/>
        <v>23.56</v>
      </c>
      <c r="K634" s="3">
        <v>1503.307</v>
      </c>
      <c r="L634" s="3">
        <v>209.76</v>
      </c>
      <c r="M634" s="3">
        <v>2643.7280000000001</v>
      </c>
      <c r="N634" s="3">
        <v>307.52600000000001</v>
      </c>
      <c r="O634" s="47">
        <f t="shared" si="52"/>
        <v>1.7586081884804634</v>
      </c>
      <c r="P634" s="23">
        <f t="shared" si="53"/>
        <v>6.811090358595015E-2</v>
      </c>
      <c r="Q634" s="6">
        <f t="shared" si="54"/>
        <v>0</v>
      </c>
      <c r="R634" s="29" t="s">
        <v>674</v>
      </c>
    </row>
    <row r="635" spans="2:18">
      <c r="B635" s="5" t="s">
        <v>1098</v>
      </c>
      <c r="C635" s="33" t="s">
        <v>570</v>
      </c>
      <c r="D635" s="4" t="s">
        <v>350</v>
      </c>
      <c r="E635" s="4" t="s">
        <v>721</v>
      </c>
      <c r="F635" s="4">
        <v>20666233</v>
      </c>
      <c r="G635" s="4">
        <v>20666487</v>
      </c>
      <c r="H635" s="4">
        <f t="shared" si="50"/>
        <v>254</v>
      </c>
      <c r="I635" s="4">
        <v>9</v>
      </c>
      <c r="J635" s="4">
        <f t="shared" si="51"/>
        <v>10.16</v>
      </c>
      <c r="K635" s="3">
        <v>1837.4570000000001</v>
      </c>
      <c r="L635" s="3">
        <v>245.88900000000001</v>
      </c>
      <c r="M635" s="3">
        <v>3229.84</v>
      </c>
      <c r="N635" s="3">
        <v>381.86</v>
      </c>
      <c r="O635" s="47">
        <f t="shared" si="52"/>
        <v>1.7577771887995202</v>
      </c>
      <c r="P635" s="23">
        <f t="shared" si="53"/>
        <v>0.10462656277029324</v>
      </c>
      <c r="Q635" s="9">
        <f t="shared" si="54"/>
        <v>4.3987036235648702E-13</v>
      </c>
      <c r="R635" s="26" t="s">
        <v>674</v>
      </c>
    </row>
    <row r="636" spans="2:18">
      <c r="B636" s="5" t="s">
        <v>480</v>
      </c>
      <c r="C636" s="32" t="s">
        <v>1051</v>
      </c>
      <c r="D636" s="4" t="s">
        <v>327</v>
      </c>
      <c r="E636" s="4" t="s">
        <v>205</v>
      </c>
      <c r="F636" s="4">
        <v>532622</v>
      </c>
      <c r="G636" s="4">
        <v>532855</v>
      </c>
      <c r="H636" s="4">
        <f t="shared" si="50"/>
        <v>233</v>
      </c>
      <c r="I636" s="4">
        <v>8</v>
      </c>
      <c r="J636" s="4">
        <f t="shared" si="51"/>
        <v>9.32</v>
      </c>
      <c r="K636" s="3">
        <v>1085.403</v>
      </c>
      <c r="L636" s="3">
        <v>156.73500000000001</v>
      </c>
      <c r="M636" s="3">
        <v>1907.376</v>
      </c>
      <c r="N636" s="3">
        <v>179.285</v>
      </c>
      <c r="O636" s="47">
        <f t="shared" si="52"/>
        <v>1.7572975199073524</v>
      </c>
      <c r="P636" s="23">
        <f t="shared" si="53"/>
        <v>0.10704972088524432</v>
      </c>
      <c r="Q636" s="9">
        <f t="shared" si="54"/>
        <v>1.5025758415276869E-12</v>
      </c>
      <c r="R636" s="29" t="s">
        <v>674</v>
      </c>
    </row>
    <row r="637" spans="2:18">
      <c r="B637" s="5" t="s">
        <v>876</v>
      </c>
      <c r="C637" s="33" t="s">
        <v>487</v>
      </c>
      <c r="D637" s="4" t="s">
        <v>350</v>
      </c>
      <c r="E637" s="4" t="s">
        <v>33</v>
      </c>
      <c r="F637" s="4">
        <v>18607092</v>
      </c>
      <c r="G637" s="4">
        <v>18607388</v>
      </c>
      <c r="H637" s="4">
        <f t="shared" si="50"/>
        <v>296</v>
      </c>
      <c r="I637" s="4">
        <v>11</v>
      </c>
      <c r="J637" s="4">
        <f t="shared" si="51"/>
        <v>11.84</v>
      </c>
      <c r="K637" s="3">
        <v>972.46</v>
      </c>
      <c r="L637" s="3">
        <v>113.779</v>
      </c>
      <c r="M637" s="3">
        <v>1708.2329999999999</v>
      </c>
      <c r="N637" s="3">
        <v>187.755</v>
      </c>
      <c r="O637" s="47">
        <f t="shared" si="52"/>
        <v>1.7566100405158052</v>
      </c>
      <c r="P637" s="23">
        <f t="shared" si="53"/>
        <v>8.5022783823178696E-2</v>
      </c>
      <c r="Q637" s="6">
        <f t="shared" si="54"/>
        <v>0</v>
      </c>
      <c r="R637" s="26" t="s">
        <v>674</v>
      </c>
    </row>
    <row r="638" spans="2:18">
      <c r="B638" s="5" t="s">
        <v>498</v>
      </c>
      <c r="C638" s="33" t="s">
        <v>487</v>
      </c>
      <c r="D638" s="4" t="s">
        <v>350</v>
      </c>
      <c r="E638" s="4" t="s">
        <v>497</v>
      </c>
      <c r="F638" s="4">
        <v>18607092</v>
      </c>
      <c r="G638" s="4">
        <v>18607388</v>
      </c>
      <c r="H638" s="4">
        <f t="shared" si="50"/>
        <v>296</v>
      </c>
      <c r="I638" s="4">
        <v>11</v>
      </c>
      <c r="J638" s="4">
        <f t="shared" si="51"/>
        <v>11.84</v>
      </c>
      <c r="K638" s="3">
        <v>972.46</v>
      </c>
      <c r="L638" s="3">
        <v>113.779</v>
      </c>
      <c r="M638" s="3">
        <v>1708.2329999999999</v>
      </c>
      <c r="N638" s="3">
        <v>187.755</v>
      </c>
      <c r="O638" s="47">
        <f t="shared" si="52"/>
        <v>1.7566100405158052</v>
      </c>
      <c r="P638" s="23">
        <f t="shared" si="53"/>
        <v>8.5022783823178696E-2</v>
      </c>
      <c r="Q638" s="6">
        <f t="shared" si="54"/>
        <v>0</v>
      </c>
      <c r="R638" s="26" t="s">
        <v>674</v>
      </c>
    </row>
    <row r="639" spans="2:18">
      <c r="B639" s="5" t="s">
        <v>148</v>
      </c>
      <c r="C639" s="33" t="s">
        <v>717</v>
      </c>
      <c r="D639" s="4" t="s">
        <v>332</v>
      </c>
      <c r="E639" s="4" t="s">
        <v>211</v>
      </c>
      <c r="F639" s="4">
        <v>9109023</v>
      </c>
      <c r="G639" s="4">
        <v>9109195</v>
      </c>
      <c r="H639" s="4">
        <f t="shared" si="50"/>
        <v>172</v>
      </c>
      <c r="I639" s="4">
        <v>5</v>
      </c>
      <c r="J639" s="4">
        <f t="shared" si="51"/>
        <v>6.88</v>
      </c>
      <c r="K639" s="3">
        <v>1796.8420000000001</v>
      </c>
      <c r="L639" s="3">
        <v>229.59399999999999</v>
      </c>
      <c r="M639" s="3">
        <v>3148.3339999999998</v>
      </c>
      <c r="N639" s="3">
        <v>338.68700000000001</v>
      </c>
      <c r="O639" s="47">
        <f t="shared" si="52"/>
        <v>1.7521484916314287</v>
      </c>
      <c r="P639" s="23">
        <f t="shared" si="53"/>
        <v>0.13088333051884848</v>
      </c>
      <c r="Q639" s="9">
        <f t="shared" si="54"/>
        <v>9.0996814527954939E-9</v>
      </c>
      <c r="R639" s="26" t="s">
        <v>674</v>
      </c>
    </row>
    <row r="640" spans="2:18">
      <c r="B640" s="5" t="s">
        <v>149</v>
      </c>
      <c r="C640" s="33" t="s">
        <v>717</v>
      </c>
      <c r="D640" s="4" t="s">
        <v>332</v>
      </c>
      <c r="E640" s="4" t="s">
        <v>725</v>
      </c>
      <c r="F640" s="4">
        <v>9109023</v>
      </c>
      <c r="G640" s="4">
        <v>9109195</v>
      </c>
      <c r="H640" s="4">
        <f t="shared" ref="H640:H703" si="55">G640-F640</f>
        <v>172</v>
      </c>
      <c r="I640" s="4">
        <v>5</v>
      </c>
      <c r="J640" s="4">
        <f t="shared" ref="J640:J703" si="56">H640/25</f>
        <v>6.88</v>
      </c>
      <c r="K640" s="3">
        <v>1796.8420000000001</v>
      </c>
      <c r="L640" s="3">
        <v>229.59399999999999</v>
      </c>
      <c r="M640" s="3">
        <v>3148.3339999999998</v>
      </c>
      <c r="N640" s="3">
        <v>338.68700000000001</v>
      </c>
      <c r="O640" s="47">
        <f t="shared" ref="O640:O703" si="57">M640/K640</f>
        <v>1.7521484916314287</v>
      </c>
      <c r="P640" s="23">
        <f t="shared" ref="P640:P703" si="58">(M640/(SQRT(I640)*K640)*SQRT((L640/K640)^2+(N640/M640)^2))</f>
        <v>0.13088333051884848</v>
      </c>
      <c r="Q640" s="9">
        <f t="shared" ref="Q640:Q703" si="59">2*(1-NORMSDIST(ABS(O640-1)/P640))</f>
        <v>9.0996814527954939E-9</v>
      </c>
      <c r="R640" s="26" t="s">
        <v>674</v>
      </c>
    </row>
    <row r="641" spans="2:18">
      <c r="B641" s="5" t="s">
        <v>150</v>
      </c>
      <c r="C641" s="33" t="s">
        <v>717</v>
      </c>
      <c r="D641" s="4" t="s">
        <v>332</v>
      </c>
      <c r="E641" s="4" t="s">
        <v>725</v>
      </c>
      <c r="F641" s="4">
        <v>9109023</v>
      </c>
      <c r="G641" s="4">
        <v>9109195</v>
      </c>
      <c r="H641" s="4">
        <f t="shared" si="55"/>
        <v>172</v>
      </c>
      <c r="I641" s="4">
        <v>5</v>
      </c>
      <c r="J641" s="4">
        <f t="shared" si="56"/>
        <v>6.88</v>
      </c>
      <c r="K641" s="3">
        <v>1796.8420000000001</v>
      </c>
      <c r="L641" s="3">
        <v>229.59399999999999</v>
      </c>
      <c r="M641" s="3">
        <v>3148.3339999999998</v>
      </c>
      <c r="N641" s="3">
        <v>338.68700000000001</v>
      </c>
      <c r="O641" s="47">
        <f t="shared" si="57"/>
        <v>1.7521484916314287</v>
      </c>
      <c r="P641" s="23">
        <f t="shared" si="58"/>
        <v>0.13088333051884848</v>
      </c>
      <c r="Q641" s="9">
        <f t="shared" si="59"/>
        <v>9.0996814527954939E-9</v>
      </c>
      <c r="R641" s="26" t="s">
        <v>674</v>
      </c>
    </row>
    <row r="642" spans="2:18">
      <c r="B642" s="5" t="s">
        <v>152</v>
      </c>
      <c r="C642" s="33" t="s">
        <v>717</v>
      </c>
      <c r="D642" s="4" t="s">
        <v>332</v>
      </c>
      <c r="E642" s="4" t="s">
        <v>725</v>
      </c>
      <c r="F642" s="4">
        <v>9109023</v>
      </c>
      <c r="G642" s="4">
        <v>9109195</v>
      </c>
      <c r="H642" s="4">
        <f t="shared" si="55"/>
        <v>172</v>
      </c>
      <c r="I642" s="4">
        <v>5</v>
      </c>
      <c r="J642" s="4">
        <f t="shared" si="56"/>
        <v>6.88</v>
      </c>
      <c r="K642" s="3">
        <v>1796.8420000000001</v>
      </c>
      <c r="L642" s="3">
        <v>229.59399999999999</v>
      </c>
      <c r="M642" s="3">
        <v>3148.3339999999998</v>
      </c>
      <c r="N642" s="3">
        <v>338.68700000000001</v>
      </c>
      <c r="O642" s="47">
        <f t="shared" si="57"/>
        <v>1.7521484916314287</v>
      </c>
      <c r="P642" s="23">
        <f t="shared" si="58"/>
        <v>0.13088333051884848</v>
      </c>
      <c r="Q642" s="9">
        <f t="shared" si="59"/>
        <v>9.0996814527954939E-9</v>
      </c>
      <c r="R642" s="26" t="s">
        <v>674</v>
      </c>
    </row>
    <row r="643" spans="2:18">
      <c r="B643" s="5" t="s">
        <v>304</v>
      </c>
      <c r="C643" s="32" t="s">
        <v>304</v>
      </c>
      <c r="D643" s="4" t="s">
        <v>350</v>
      </c>
      <c r="E643" s="4" t="s">
        <v>341</v>
      </c>
      <c r="F643" s="4">
        <v>4327687</v>
      </c>
      <c r="G643" s="4">
        <v>4327841</v>
      </c>
      <c r="H643" s="4">
        <f t="shared" si="55"/>
        <v>154</v>
      </c>
      <c r="I643" s="4">
        <v>5</v>
      </c>
      <c r="J643" s="4">
        <f t="shared" si="56"/>
        <v>6.16</v>
      </c>
      <c r="K643" s="3">
        <v>307.267</v>
      </c>
      <c r="L643" s="3">
        <v>40.243000000000002</v>
      </c>
      <c r="M643" s="3">
        <v>537.4</v>
      </c>
      <c r="N643" s="3">
        <v>63.591000000000001</v>
      </c>
      <c r="O643" s="47">
        <f t="shared" si="57"/>
        <v>1.748967510341169</v>
      </c>
      <c r="P643" s="23">
        <f t="shared" si="58"/>
        <v>0.13805888449138201</v>
      </c>
      <c r="Q643" s="9">
        <f t="shared" si="59"/>
        <v>5.795909485684092E-8</v>
      </c>
      <c r="R643" s="26" t="s">
        <v>675</v>
      </c>
    </row>
    <row r="644" spans="2:18">
      <c r="B644" s="5" t="s">
        <v>271</v>
      </c>
      <c r="C644" s="33" t="s">
        <v>684</v>
      </c>
      <c r="D644" s="4" t="s">
        <v>344</v>
      </c>
      <c r="E644" s="4" t="s">
        <v>209</v>
      </c>
      <c r="F644" s="4">
        <v>8439073</v>
      </c>
      <c r="G644" s="4">
        <v>8439302</v>
      </c>
      <c r="H644" s="4">
        <f t="shared" si="55"/>
        <v>229</v>
      </c>
      <c r="I644" s="4">
        <v>7</v>
      </c>
      <c r="J644" s="4">
        <f t="shared" si="56"/>
        <v>9.16</v>
      </c>
      <c r="K644" s="3">
        <v>247.38900000000001</v>
      </c>
      <c r="L644" s="3">
        <v>41.677</v>
      </c>
      <c r="M644" s="3">
        <v>431.87299999999999</v>
      </c>
      <c r="N644" s="3">
        <v>52.726999999999997</v>
      </c>
      <c r="O644" s="47">
        <f t="shared" si="57"/>
        <v>1.7457243450598046</v>
      </c>
      <c r="P644" s="23">
        <f t="shared" si="58"/>
        <v>0.13727947964707257</v>
      </c>
      <c r="Q644" s="9">
        <f t="shared" si="59"/>
        <v>5.567540517503744E-8</v>
      </c>
      <c r="R644" s="26" t="s">
        <v>675</v>
      </c>
    </row>
    <row r="645" spans="2:18">
      <c r="B645" s="5" t="s">
        <v>200</v>
      </c>
      <c r="C645" s="33" t="s">
        <v>676</v>
      </c>
      <c r="D645" s="4" t="s">
        <v>344</v>
      </c>
      <c r="E645" s="4" t="s">
        <v>206</v>
      </c>
      <c r="F645" s="4">
        <v>8479274</v>
      </c>
      <c r="G645" s="4">
        <v>8479794</v>
      </c>
      <c r="H645" s="4">
        <f t="shared" si="55"/>
        <v>520</v>
      </c>
      <c r="I645" s="4">
        <v>19</v>
      </c>
      <c r="J645" s="4">
        <f t="shared" si="56"/>
        <v>20.8</v>
      </c>
      <c r="K645" s="3">
        <v>254.00899999999999</v>
      </c>
      <c r="L645" s="3">
        <v>39.585999999999999</v>
      </c>
      <c r="M645" s="3">
        <v>443.40100000000001</v>
      </c>
      <c r="N645" s="3">
        <v>87.685000000000002</v>
      </c>
      <c r="O645" s="47">
        <f t="shared" si="57"/>
        <v>1.7456113759748673</v>
      </c>
      <c r="P645" s="23">
        <f t="shared" si="58"/>
        <v>0.1008318729121644</v>
      </c>
      <c r="Q645" s="9">
        <f t="shared" si="59"/>
        <v>1.4188650254709501E-13</v>
      </c>
      <c r="R645" s="26" t="s">
        <v>675</v>
      </c>
    </row>
    <row r="646" spans="2:18">
      <c r="B646" s="5" t="s">
        <v>32</v>
      </c>
      <c r="C646" s="32" t="s">
        <v>32</v>
      </c>
      <c r="D646" s="4" t="s">
        <v>327</v>
      </c>
      <c r="E646" s="4" t="s">
        <v>155</v>
      </c>
      <c r="F646" s="4">
        <v>8832988</v>
      </c>
      <c r="G646" s="4">
        <v>8833684</v>
      </c>
      <c r="H646" s="4">
        <f t="shared" si="55"/>
        <v>696</v>
      </c>
      <c r="I646" s="4">
        <v>26</v>
      </c>
      <c r="J646" s="4">
        <f t="shared" si="56"/>
        <v>27.84</v>
      </c>
      <c r="K646" s="3">
        <v>194.97900000000001</v>
      </c>
      <c r="L646" s="3">
        <v>24.913</v>
      </c>
      <c r="M646" s="3">
        <v>339.13200000000001</v>
      </c>
      <c r="N646" s="3">
        <v>39.938000000000002</v>
      </c>
      <c r="O646" s="47">
        <f t="shared" si="57"/>
        <v>1.7393257735448433</v>
      </c>
      <c r="P646" s="23">
        <f t="shared" si="58"/>
        <v>5.9273222771560274E-2</v>
      </c>
      <c r="Q646" s="6">
        <f t="shared" si="59"/>
        <v>0</v>
      </c>
      <c r="R646" s="26" t="s">
        <v>675</v>
      </c>
    </row>
    <row r="647" spans="2:18">
      <c r="B647" s="5" t="s">
        <v>500</v>
      </c>
      <c r="C647" s="33" t="s">
        <v>499</v>
      </c>
      <c r="D647" s="4" t="s">
        <v>344</v>
      </c>
      <c r="E647" s="4" t="s">
        <v>341</v>
      </c>
      <c r="F647" s="4">
        <v>13329370</v>
      </c>
      <c r="G647" s="4">
        <v>13329616</v>
      </c>
      <c r="H647" s="4">
        <f t="shared" si="55"/>
        <v>246</v>
      </c>
      <c r="I647" s="4">
        <v>6</v>
      </c>
      <c r="J647" s="4">
        <f t="shared" si="56"/>
        <v>9.84</v>
      </c>
      <c r="K647" s="3">
        <v>506.04599999999999</v>
      </c>
      <c r="L647" s="3">
        <v>54.607999999999997</v>
      </c>
      <c r="M647" s="3">
        <v>879.58299999999997</v>
      </c>
      <c r="N647" s="3">
        <v>100.908</v>
      </c>
      <c r="O647" s="47">
        <f t="shared" si="57"/>
        <v>1.7381483106278877</v>
      </c>
      <c r="P647" s="23">
        <f t="shared" si="58"/>
        <v>0.11176099021723505</v>
      </c>
      <c r="Q647" s="9">
        <f t="shared" si="59"/>
        <v>3.9831027365266891E-11</v>
      </c>
      <c r="R647" s="26" t="s">
        <v>674</v>
      </c>
    </row>
    <row r="648" spans="2:18">
      <c r="B648" s="5" t="s">
        <v>501</v>
      </c>
      <c r="C648" s="33" t="s">
        <v>499</v>
      </c>
      <c r="D648" s="4" t="s">
        <v>344</v>
      </c>
      <c r="E648" s="4" t="s">
        <v>206</v>
      </c>
      <c r="F648" s="4">
        <v>13329370</v>
      </c>
      <c r="G648" s="4">
        <v>13329616</v>
      </c>
      <c r="H648" s="4">
        <f t="shared" si="55"/>
        <v>246</v>
      </c>
      <c r="I648" s="4">
        <v>6</v>
      </c>
      <c r="J648" s="4">
        <f t="shared" si="56"/>
        <v>9.84</v>
      </c>
      <c r="K648" s="3">
        <v>506.04599999999999</v>
      </c>
      <c r="L648" s="3">
        <v>54.607999999999997</v>
      </c>
      <c r="M648" s="3">
        <v>879.58299999999997</v>
      </c>
      <c r="N648" s="3">
        <v>100.908</v>
      </c>
      <c r="O648" s="47">
        <f t="shared" si="57"/>
        <v>1.7381483106278877</v>
      </c>
      <c r="P648" s="23">
        <f t="shared" si="58"/>
        <v>0.11176099021723505</v>
      </c>
      <c r="Q648" s="9">
        <f t="shared" si="59"/>
        <v>3.9831027365266891E-11</v>
      </c>
      <c r="R648" s="26" t="s">
        <v>674</v>
      </c>
    </row>
    <row r="649" spans="2:18">
      <c r="B649" s="5" t="s">
        <v>160</v>
      </c>
      <c r="C649" s="33" t="s">
        <v>686</v>
      </c>
      <c r="D649" s="4" t="s">
        <v>332</v>
      </c>
      <c r="E649" s="4" t="s">
        <v>613</v>
      </c>
      <c r="F649" s="4">
        <v>9415382</v>
      </c>
      <c r="G649" s="4">
        <v>9415557</v>
      </c>
      <c r="H649" s="4">
        <f t="shared" si="55"/>
        <v>175</v>
      </c>
      <c r="I649" s="4">
        <v>6</v>
      </c>
      <c r="J649" s="4">
        <f t="shared" si="56"/>
        <v>7</v>
      </c>
      <c r="K649" s="3">
        <v>828.01900000000001</v>
      </c>
      <c r="L649" s="3">
        <v>103.369</v>
      </c>
      <c r="M649" s="3">
        <v>1437.4069999999999</v>
      </c>
      <c r="N649" s="3">
        <v>167.953</v>
      </c>
      <c r="O649" s="47">
        <f t="shared" si="57"/>
        <v>1.7359589574635363</v>
      </c>
      <c r="P649" s="23">
        <f t="shared" si="58"/>
        <v>0.12118058181960439</v>
      </c>
      <c r="Q649" s="9">
        <f t="shared" si="59"/>
        <v>1.2535359417142899E-9</v>
      </c>
      <c r="R649" s="26" t="s">
        <v>674</v>
      </c>
    </row>
    <row r="650" spans="2:18">
      <c r="B650" s="5" t="s">
        <v>90</v>
      </c>
      <c r="C650" s="32" t="s">
        <v>90</v>
      </c>
      <c r="D650" s="4" t="s">
        <v>332</v>
      </c>
      <c r="E650" s="4" t="s">
        <v>721</v>
      </c>
      <c r="F650" s="4">
        <v>16969031</v>
      </c>
      <c r="G650" s="4">
        <v>16969271</v>
      </c>
      <c r="H650" s="4">
        <f t="shared" si="55"/>
        <v>240</v>
      </c>
      <c r="I650" s="4">
        <v>9</v>
      </c>
      <c r="J650" s="4">
        <f t="shared" si="56"/>
        <v>9.6</v>
      </c>
      <c r="K650" s="3">
        <v>900.21</v>
      </c>
      <c r="L650" s="3">
        <v>116.116</v>
      </c>
      <c r="M650" s="3">
        <v>1562.2529999999999</v>
      </c>
      <c r="N650" s="3">
        <v>197.989</v>
      </c>
      <c r="O650" s="47">
        <f t="shared" si="57"/>
        <v>1.7354317325957276</v>
      </c>
      <c r="P650" s="23">
        <f t="shared" si="58"/>
        <v>0.10460537565725254</v>
      </c>
      <c r="Q650" s="9">
        <f t="shared" si="59"/>
        <v>2.0574653092353401E-12</v>
      </c>
      <c r="R650" s="26" t="s">
        <v>675</v>
      </c>
    </row>
    <row r="651" spans="2:18">
      <c r="B651" s="3" t="s">
        <v>516</v>
      </c>
      <c r="C651" s="35" t="s">
        <v>503</v>
      </c>
      <c r="D651" s="4" t="s">
        <v>344</v>
      </c>
      <c r="E651" s="4" t="s">
        <v>721</v>
      </c>
      <c r="F651" s="4">
        <v>12729369</v>
      </c>
      <c r="G651" s="4">
        <v>12729529</v>
      </c>
      <c r="H651" s="4">
        <f t="shared" si="55"/>
        <v>160</v>
      </c>
      <c r="I651" s="4">
        <v>5</v>
      </c>
      <c r="J651" s="4">
        <f t="shared" si="56"/>
        <v>6.4</v>
      </c>
      <c r="K651" s="3">
        <v>563.90099999999995</v>
      </c>
      <c r="L651" s="3">
        <v>59.258000000000003</v>
      </c>
      <c r="M651" s="3">
        <v>978.47900000000004</v>
      </c>
      <c r="N651" s="3">
        <v>112.21299999999999</v>
      </c>
      <c r="O651" s="47">
        <f t="shared" si="57"/>
        <v>1.7351964263230604</v>
      </c>
      <c r="P651" s="23">
        <f t="shared" si="58"/>
        <v>0.12070476690537639</v>
      </c>
      <c r="Q651" s="9">
        <f t="shared" si="59"/>
        <v>1.1230230079206649E-9</v>
      </c>
      <c r="R651" s="26" t="s">
        <v>675</v>
      </c>
    </row>
    <row r="652" spans="2:18">
      <c r="B652" s="5" t="s">
        <v>337</v>
      </c>
      <c r="C652" s="33" t="s">
        <v>720</v>
      </c>
      <c r="D652" s="4" t="s">
        <v>332</v>
      </c>
      <c r="E652" s="4" t="s">
        <v>205</v>
      </c>
      <c r="F652" s="4">
        <v>3481940</v>
      </c>
      <c r="G652" s="4">
        <v>3482147</v>
      </c>
      <c r="H652" s="4">
        <f t="shared" si="55"/>
        <v>207</v>
      </c>
      <c r="I652" s="4">
        <v>7</v>
      </c>
      <c r="J652" s="4">
        <f t="shared" si="56"/>
        <v>8.2799999999999994</v>
      </c>
      <c r="K652" s="3">
        <v>283.976</v>
      </c>
      <c r="L652" s="3">
        <v>39.311</v>
      </c>
      <c r="M652" s="3">
        <v>492.30099999999999</v>
      </c>
      <c r="N652" s="3">
        <v>58.456000000000003</v>
      </c>
      <c r="O652" s="47">
        <f t="shared" si="57"/>
        <v>1.7336007268219848</v>
      </c>
      <c r="P652" s="23">
        <f t="shared" si="58"/>
        <v>0.11950234704568326</v>
      </c>
      <c r="Q652" s="9">
        <f t="shared" si="59"/>
        <v>8.3148399276922191E-10</v>
      </c>
      <c r="R652" s="28" t="s">
        <v>675</v>
      </c>
    </row>
    <row r="653" spans="2:18">
      <c r="B653" s="5" t="s">
        <v>160</v>
      </c>
      <c r="C653" s="33" t="s">
        <v>686</v>
      </c>
      <c r="D653" s="4" t="s">
        <v>332</v>
      </c>
      <c r="E653" s="4" t="s">
        <v>37</v>
      </c>
      <c r="F653" s="4">
        <v>9413060</v>
      </c>
      <c r="G653" s="4">
        <v>9413334</v>
      </c>
      <c r="H653" s="4">
        <f t="shared" si="55"/>
        <v>274</v>
      </c>
      <c r="I653" s="4">
        <v>10</v>
      </c>
      <c r="J653" s="4">
        <f t="shared" si="56"/>
        <v>10.96</v>
      </c>
      <c r="K653" s="3">
        <v>716.245</v>
      </c>
      <c r="L653" s="3">
        <v>90.528999999999996</v>
      </c>
      <c r="M653" s="3">
        <v>1241.123</v>
      </c>
      <c r="N653" s="3">
        <v>122.553</v>
      </c>
      <c r="O653" s="47">
        <f t="shared" si="57"/>
        <v>1.7328190772710457</v>
      </c>
      <c r="P653" s="23">
        <f t="shared" si="58"/>
        <v>8.7889506636681838E-2</v>
      </c>
      <c r="Q653" s="6">
        <f t="shared" si="59"/>
        <v>0</v>
      </c>
      <c r="R653" s="26" t="s">
        <v>674</v>
      </c>
    </row>
    <row r="654" spans="2:18">
      <c r="B654" s="5" t="s">
        <v>204</v>
      </c>
      <c r="C654" s="33" t="s">
        <v>678</v>
      </c>
      <c r="D654" s="4" t="s">
        <v>332</v>
      </c>
      <c r="E654" s="4" t="s">
        <v>205</v>
      </c>
      <c r="F654" s="4">
        <v>8749462</v>
      </c>
      <c r="G654" s="4">
        <v>8749867</v>
      </c>
      <c r="H654" s="4">
        <f t="shared" si="55"/>
        <v>405</v>
      </c>
      <c r="I654" s="4">
        <v>14</v>
      </c>
      <c r="J654" s="4">
        <f t="shared" si="56"/>
        <v>16.2</v>
      </c>
      <c r="K654" s="3">
        <v>340.02</v>
      </c>
      <c r="L654" s="3">
        <v>65.789000000000001</v>
      </c>
      <c r="M654" s="3">
        <v>588.98</v>
      </c>
      <c r="N654" s="3">
        <v>88.144000000000005</v>
      </c>
      <c r="O654" s="47">
        <f t="shared" si="57"/>
        <v>1.7321922239868244</v>
      </c>
      <c r="P654" s="23">
        <f t="shared" si="58"/>
        <v>0.11324108085691273</v>
      </c>
      <c r="Q654" s="9">
        <f t="shared" si="59"/>
        <v>1.0077583212364516E-10</v>
      </c>
      <c r="R654" s="26" t="s">
        <v>674</v>
      </c>
    </row>
    <row r="655" spans="2:18">
      <c r="B655" s="5" t="s">
        <v>207</v>
      </c>
      <c r="C655" s="33" t="s">
        <v>678</v>
      </c>
      <c r="D655" s="4" t="s">
        <v>332</v>
      </c>
      <c r="E655" s="4" t="s">
        <v>205</v>
      </c>
      <c r="F655" s="4">
        <v>8749462</v>
      </c>
      <c r="G655" s="4">
        <v>8749867</v>
      </c>
      <c r="H655" s="4">
        <f t="shared" si="55"/>
        <v>405</v>
      </c>
      <c r="I655" s="4">
        <v>14</v>
      </c>
      <c r="J655" s="4">
        <f t="shared" si="56"/>
        <v>16.2</v>
      </c>
      <c r="K655" s="3">
        <v>340.02</v>
      </c>
      <c r="L655" s="3">
        <v>65.789000000000001</v>
      </c>
      <c r="M655" s="3">
        <v>588.98</v>
      </c>
      <c r="N655" s="3">
        <v>88.144000000000005</v>
      </c>
      <c r="O655" s="47">
        <f t="shared" si="57"/>
        <v>1.7321922239868244</v>
      </c>
      <c r="P655" s="23">
        <f t="shared" si="58"/>
        <v>0.11324108085691273</v>
      </c>
      <c r="Q655" s="9">
        <f t="shared" si="59"/>
        <v>1.0077583212364516E-10</v>
      </c>
      <c r="R655" s="26" t="s">
        <v>674</v>
      </c>
    </row>
    <row r="656" spans="2:18">
      <c r="B656" s="5" t="s">
        <v>210</v>
      </c>
      <c r="C656" s="33" t="s">
        <v>678</v>
      </c>
      <c r="D656" s="4" t="s">
        <v>332</v>
      </c>
      <c r="E656" s="4" t="s">
        <v>205</v>
      </c>
      <c r="F656" s="4">
        <v>8749462</v>
      </c>
      <c r="G656" s="4">
        <v>8749867</v>
      </c>
      <c r="H656" s="4">
        <f t="shared" si="55"/>
        <v>405</v>
      </c>
      <c r="I656" s="4">
        <v>14</v>
      </c>
      <c r="J656" s="4">
        <f t="shared" si="56"/>
        <v>16.2</v>
      </c>
      <c r="K656" s="3">
        <v>340.02</v>
      </c>
      <c r="L656" s="3">
        <v>65.789000000000001</v>
      </c>
      <c r="M656" s="3">
        <v>588.98</v>
      </c>
      <c r="N656" s="3">
        <v>88.144000000000005</v>
      </c>
      <c r="O656" s="47">
        <f t="shared" si="57"/>
        <v>1.7321922239868244</v>
      </c>
      <c r="P656" s="23">
        <f t="shared" si="58"/>
        <v>0.11324108085691273</v>
      </c>
      <c r="Q656" s="9">
        <f t="shared" si="59"/>
        <v>1.0077583212364516E-10</v>
      </c>
      <c r="R656" s="26" t="s">
        <v>674</v>
      </c>
    </row>
    <row r="657" spans="2:18">
      <c r="B657" s="5" t="s">
        <v>212</v>
      </c>
      <c r="C657" s="33" t="s">
        <v>678</v>
      </c>
      <c r="D657" s="4" t="s">
        <v>332</v>
      </c>
      <c r="E657" s="4" t="s">
        <v>205</v>
      </c>
      <c r="F657" s="4">
        <v>8749462</v>
      </c>
      <c r="G657" s="4">
        <v>8749867</v>
      </c>
      <c r="H657" s="4">
        <f t="shared" si="55"/>
        <v>405</v>
      </c>
      <c r="I657" s="4">
        <v>14</v>
      </c>
      <c r="J657" s="4">
        <f t="shared" si="56"/>
        <v>16.2</v>
      </c>
      <c r="K657" s="3">
        <v>340.02</v>
      </c>
      <c r="L657" s="3">
        <v>65.789000000000001</v>
      </c>
      <c r="M657" s="3">
        <v>588.98</v>
      </c>
      <c r="N657" s="3">
        <v>88.144000000000005</v>
      </c>
      <c r="O657" s="47">
        <f t="shared" si="57"/>
        <v>1.7321922239868244</v>
      </c>
      <c r="P657" s="23">
        <f t="shared" si="58"/>
        <v>0.11324108085691273</v>
      </c>
      <c r="Q657" s="9">
        <f t="shared" si="59"/>
        <v>1.0077583212364516E-10</v>
      </c>
      <c r="R657" s="26" t="s">
        <v>674</v>
      </c>
    </row>
    <row r="658" spans="2:18">
      <c r="B658" s="5" t="s">
        <v>213</v>
      </c>
      <c r="C658" s="33" t="s">
        <v>678</v>
      </c>
      <c r="D658" s="4" t="s">
        <v>332</v>
      </c>
      <c r="E658" s="4" t="s">
        <v>205</v>
      </c>
      <c r="F658" s="4">
        <v>8749462</v>
      </c>
      <c r="G658" s="4">
        <v>8749867</v>
      </c>
      <c r="H658" s="4">
        <f t="shared" si="55"/>
        <v>405</v>
      </c>
      <c r="I658" s="4">
        <v>14</v>
      </c>
      <c r="J658" s="4">
        <f t="shared" si="56"/>
        <v>16.2</v>
      </c>
      <c r="K658" s="3">
        <v>340.02</v>
      </c>
      <c r="L658" s="3">
        <v>65.789000000000001</v>
      </c>
      <c r="M658" s="3">
        <v>588.98</v>
      </c>
      <c r="N658" s="3">
        <v>88.144000000000005</v>
      </c>
      <c r="O658" s="47">
        <f t="shared" si="57"/>
        <v>1.7321922239868244</v>
      </c>
      <c r="P658" s="23">
        <f t="shared" si="58"/>
        <v>0.11324108085691273</v>
      </c>
      <c r="Q658" s="9">
        <f t="shared" si="59"/>
        <v>1.0077583212364516E-10</v>
      </c>
      <c r="R658" s="26" t="s">
        <v>674</v>
      </c>
    </row>
    <row r="659" spans="2:18">
      <c r="B659" s="5" t="s">
        <v>625</v>
      </c>
      <c r="C659" s="33" t="s">
        <v>624</v>
      </c>
      <c r="D659" s="4" t="s">
        <v>350</v>
      </c>
      <c r="E659" s="4" t="s">
        <v>39</v>
      </c>
      <c r="F659" s="4">
        <v>724175</v>
      </c>
      <c r="G659" s="4">
        <v>725913</v>
      </c>
      <c r="H659" s="4">
        <f t="shared" si="55"/>
        <v>1738</v>
      </c>
      <c r="I659" s="4">
        <v>63</v>
      </c>
      <c r="J659" s="4">
        <f t="shared" si="56"/>
        <v>69.52</v>
      </c>
      <c r="K659" s="3">
        <v>625.36300000000006</v>
      </c>
      <c r="L659" s="3">
        <v>91.587000000000003</v>
      </c>
      <c r="M659" s="3">
        <v>1081.624</v>
      </c>
      <c r="N659" s="3">
        <v>138.14400000000001</v>
      </c>
      <c r="O659" s="47">
        <f t="shared" si="57"/>
        <v>1.7295938518908216</v>
      </c>
      <c r="P659" s="23">
        <f t="shared" si="58"/>
        <v>4.2344347687438402E-2</v>
      </c>
      <c r="Q659" s="6">
        <f t="shared" si="59"/>
        <v>0</v>
      </c>
      <c r="R659" s="26" t="s">
        <v>674</v>
      </c>
    </row>
    <row r="660" spans="2:18">
      <c r="B660" s="5" t="s">
        <v>867</v>
      </c>
      <c r="C660" s="33" t="s">
        <v>866</v>
      </c>
      <c r="D660" s="4" t="s">
        <v>350</v>
      </c>
      <c r="E660" s="4" t="s">
        <v>209</v>
      </c>
      <c r="F660" s="4">
        <v>15567197</v>
      </c>
      <c r="G660" s="4">
        <v>15567495</v>
      </c>
      <c r="H660" s="4">
        <f t="shared" si="55"/>
        <v>298</v>
      </c>
      <c r="I660" s="4">
        <v>10</v>
      </c>
      <c r="J660" s="4">
        <f t="shared" si="56"/>
        <v>11.92</v>
      </c>
      <c r="K660" s="3">
        <v>261.05599999999998</v>
      </c>
      <c r="L660" s="3">
        <v>33.896999999999998</v>
      </c>
      <c r="M660" s="3">
        <v>450.72199999999998</v>
      </c>
      <c r="N660" s="3">
        <v>49.959000000000003</v>
      </c>
      <c r="O660" s="47">
        <f t="shared" si="57"/>
        <v>1.7265337705319932</v>
      </c>
      <c r="P660" s="23">
        <f t="shared" si="58"/>
        <v>9.3210265887686702E-2</v>
      </c>
      <c r="Q660" s="6">
        <f t="shared" si="59"/>
        <v>6.4392935428259079E-15</v>
      </c>
      <c r="R660" s="26" t="s">
        <v>675</v>
      </c>
    </row>
    <row r="661" spans="2:18">
      <c r="B661" s="5" t="s">
        <v>32</v>
      </c>
      <c r="C661" s="32" t="s">
        <v>32</v>
      </c>
      <c r="D661" s="4" t="s">
        <v>327</v>
      </c>
      <c r="E661" s="4" t="s">
        <v>341</v>
      </c>
      <c r="F661" s="4">
        <v>8838045</v>
      </c>
      <c r="G661" s="4">
        <v>8838395</v>
      </c>
      <c r="H661" s="4">
        <f t="shared" si="55"/>
        <v>350</v>
      </c>
      <c r="I661" s="4">
        <v>12</v>
      </c>
      <c r="J661" s="4">
        <f t="shared" si="56"/>
        <v>14</v>
      </c>
      <c r="K661" s="3">
        <v>225.24100000000001</v>
      </c>
      <c r="L661" s="3">
        <v>26.007000000000001</v>
      </c>
      <c r="M661" s="3">
        <v>388.74099999999999</v>
      </c>
      <c r="N661" s="3">
        <v>41.853999999999999</v>
      </c>
      <c r="O661" s="47">
        <f t="shared" si="57"/>
        <v>1.7258891587233229</v>
      </c>
      <c r="P661" s="23">
        <f t="shared" si="58"/>
        <v>7.8655186791913675E-2</v>
      </c>
      <c r="Q661" s="6">
        <f t="shared" si="59"/>
        <v>0</v>
      </c>
      <c r="R661" s="26" t="s">
        <v>675</v>
      </c>
    </row>
    <row r="662" spans="2:18">
      <c r="B662" s="5" t="s">
        <v>399</v>
      </c>
      <c r="C662" s="33" t="s">
        <v>862</v>
      </c>
      <c r="D662" s="4" t="s">
        <v>350</v>
      </c>
      <c r="E662" s="4" t="s">
        <v>341</v>
      </c>
      <c r="F662" s="4">
        <v>4097442</v>
      </c>
      <c r="G662" s="4">
        <v>4097573</v>
      </c>
      <c r="H662" s="4">
        <f t="shared" si="55"/>
        <v>131</v>
      </c>
      <c r="I662" s="4">
        <v>4</v>
      </c>
      <c r="J662" s="4">
        <f t="shared" si="56"/>
        <v>5.24</v>
      </c>
      <c r="K662" s="3">
        <v>257.20800000000003</v>
      </c>
      <c r="L662" s="3">
        <v>30.486999999999998</v>
      </c>
      <c r="M662" s="3">
        <v>443.30500000000001</v>
      </c>
      <c r="N662" s="3">
        <v>40.860999999999997</v>
      </c>
      <c r="O662" s="47">
        <f t="shared" si="57"/>
        <v>1.7235272619825199</v>
      </c>
      <c r="P662" s="23">
        <f t="shared" si="58"/>
        <v>0.12939503936648691</v>
      </c>
      <c r="Q662" s="9">
        <f t="shared" si="59"/>
        <v>2.2496702500873766E-8</v>
      </c>
      <c r="R662" s="26" t="s">
        <v>675</v>
      </c>
    </row>
    <row r="663" spans="2:18">
      <c r="B663" s="5" t="s">
        <v>279</v>
      </c>
      <c r="C663" s="33" t="s">
        <v>277</v>
      </c>
      <c r="D663" s="4" t="s">
        <v>339</v>
      </c>
      <c r="E663" s="4" t="s">
        <v>211</v>
      </c>
      <c r="F663" s="4">
        <v>14622828</v>
      </c>
      <c r="G663" s="4">
        <v>14623925</v>
      </c>
      <c r="H663" s="4">
        <f t="shared" si="55"/>
        <v>1097</v>
      </c>
      <c r="I663" s="4">
        <v>39</v>
      </c>
      <c r="J663" s="4">
        <f t="shared" si="56"/>
        <v>43.88</v>
      </c>
      <c r="K663" s="3">
        <v>840.39700000000005</v>
      </c>
      <c r="L663" s="3">
        <v>106.06</v>
      </c>
      <c r="M663" s="3">
        <v>1448.43</v>
      </c>
      <c r="N663" s="3">
        <v>158.017</v>
      </c>
      <c r="O663" s="47">
        <f t="shared" si="57"/>
        <v>1.7235068663976667</v>
      </c>
      <c r="P663" s="23">
        <f t="shared" si="58"/>
        <v>4.6039227099053164E-2</v>
      </c>
      <c r="Q663" s="6">
        <f t="shared" si="59"/>
        <v>0</v>
      </c>
      <c r="R663" s="26" t="s">
        <v>674</v>
      </c>
    </row>
    <row r="664" spans="2:18">
      <c r="B664" s="5" t="s">
        <v>278</v>
      </c>
      <c r="C664" s="33" t="s">
        <v>277</v>
      </c>
      <c r="D664" s="4" t="s">
        <v>339</v>
      </c>
      <c r="E664" s="4" t="s">
        <v>205</v>
      </c>
      <c r="F664" s="4">
        <v>14622828</v>
      </c>
      <c r="G664" s="4">
        <v>14623925</v>
      </c>
      <c r="H664" s="4">
        <f t="shared" si="55"/>
        <v>1097</v>
      </c>
      <c r="I664" s="4">
        <v>39</v>
      </c>
      <c r="J664" s="4">
        <f t="shared" si="56"/>
        <v>43.88</v>
      </c>
      <c r="K664" s="3">
        <v>840.39700000000005</v>
      </c>
      <c r="L664" s="3">
        <v>106.06</v>
      </c>
      <c r="M664" s="3">
        <v>1448.43</v>
      </c>
      <c r="N664" s="3">
        <v>158.017</v>
      </c>
      <c r="O664" s="47">
        <f t="shared" si="57"/>
        <v>1.7235068663976667</v>
      </c>
      <c r="P664" s="23">
        <f t="shared" si="58"/>
        <v>4.6039227099053164E-2</v>
      </c>
      <c r="Q664" s="6">
        <f t="shared" si="59"/>
        <v>0</v>
      </c>
      <c r="R664" s="26" t="s">
        <v>674</v>
      </c>
    </row>
    <row r="665" spans="2:18">
      <c r="B665" s="5" t="s">
        <v>160</v>
      </c>
      <c r="C665" s="33" t="s">
        <v>686</v>
      </c>
      <c r="D665" s="4" t="s">
        <v>332</v>
      </c>
      <c r="E665" s="4" t="s">
        <v>609</v>
      </c>
      <c r="F665" s="4">
        <v>9421303</v>
      </c>
      <c r="G665" s="4">
        <v>9421566</v>
      </c>
      <c r="H665" s="4">
        <f t="shared" si="55"/>
        <v>263</v>
      </c>
      <c r="I665" s="4">
        <v>9</v>
      </c>
      <c r="J665" s="4">
        <f t="shared" si="56"/>
        <v>10.52</v>
      </c>
      <c r="K665" s="3">
        <v>580.03099999999995</v>
      </c>
      <c r="L665" s="3">
        <v>76.156000000000006</v>
      </c>
      <c r="M665" s="3">
        <v>998.61099999999999</v>
      </c>
      <c r="N665" s="3">
        <v>93.256</v>
      </c>
      <c r="O665" s="47">
        <f t="shared" si="57"/>
        <v>1.7216510841661912</v>
      </c>
      <c r="P665" s="23">
        <f t="shared" si="58"/>
        <v>9.2464122485006045E-2</v>
      </c>
      <c r="Q665" s="6">
        <f t="shared" si="59"/>
        <v>5.9952043329758453E-15</v>
      </c>
      <c r="R665" s="26" t="s">
        <v>674</v>
      </c>
    </row>
    <row r="666" spans="2:18">
      <c r="B666" s="5" t="s">
        <v>278</v>
      </c>
      <c r="C666" s="33" t="s">
        <v>277</v>
      </c>
      <c r="D666" s="4" t="s">
        <v>339</v>
      </c>
      <c r="E666" s="4" t="s">
        <v>39</v>
      </c>
      <c r="F666" s="4">
        <v>14622475</v>
      </c>
      <c r="G666" s="4">
        <v>14622708</v>
      </c>
      <c r="H666" s="4">
        <f t="shared" si="55"/>
        <v>233</v>
      </c>
      <c r="I666" s="4">
        <v>8</v>
      </c>
      <c r="J666" s="4">
        <f t="shared" si="56"/>
        <v>9.32</v>
      </c>
      <c r="K666" s="3">
        <v>951.75599999999997</v>
      </c>
      <c r="L666" s="3">
        <v>107.294</v>
      </c>
      <c r="M666" s="3">
        <v>1638.0129999999999</v>
      </c>
      <c r="N666" s="3">
        <v>176.84899999999999</v>
      </c>
      <c r="O666" s="47">
        <f t="shared" si="57"/>
        <v>1.7210429984155602</v>
      </c>
      <c r="P666" s="23">
        <f t="shared" si="58"/>
        <v>9.4979939940022351E-2</v>
      </c>
      <c r="Q666" s="9">
        <f t="shared" si="59"/>
        <v>3.1530333899354446E-14</v>
      </c>
      <c r="R666" s="26" t="s">
        <v>674</v>
      </c>
    </row>
    <row r="667" spans="2:18">
      <c r="B667" s="5" t="s">
        <v>279</v>
      </c>
      <c r="C667" s="33" t="s">
        <v>277</v>
      </c>
      <c r="D667" s="4" t="s">
        <v>339</v>
      </c>
      <c r="E667" s="4" t="s">
        <v>205</v>
      </c>
      <c r="F667" s="4">
        <v>14622475</v>
      </c>
      <c r="G667" s="4">
        <v>14622708</v>
      </c>
      <c r="H667" s="4">
        <f t="shared" si="55"/>
        <v>233</v>
      </c>
      <c r="I667" s="4">
        <v>8</v>
      </c>
      <c r="J667" s="4">
        <f t="shared" si="56"/>
        <v>9.32</v>
      </c>
      <c r="K667" s="3">
        <v>951.75599999999997</v>
      </c>
      <c r="L667" s="3">
        <v>107.294</v>
      </c>
      <c r="M667" s="3">
        <v>1638.0129999999999</v>
      </c>
      <c r="N667" s="3">
        <v>176.84899999999999</v>
      </c>
      <c r="O667" s="47">
        <f t="shared" si="57"/>
        <v>1.7210429984155602</v>
      </c>
      <c r="P667" s="23">
        <f t="shared" si="58"/>
        <v>9.4979939940022351E-2</v>
      </c>
      <c r="Q667" s="9">
        <f t="shared" si="59"/>
        <v>3.1530333899354446E-14</v>
      </c>
      <c r="R667" s="26" t="s">
        <v>674</v>
      </c>
    </row>
    <row r="668" spans="2:18">
      <c r="B668" s="5" t="s">
        <v>10</v>
      </c>
      <c r="C668" s="33" t="s">
        <v>627</v>
      </c>
      <c r="D668" s="4" t="s">
        <v>327</v>
      </c>
      <c r="E668" s="4" t="s">
        <v>205</v>
      </c>
      <c r="F668" s="4">
        <v>5304444</v>
      </c>
      <c r="G668" s="4">
        <v>5305084</v>
      </c>
      <c r="H668" s="4">
        <f t="shared" si="55"/>
        <v>640</v>
      </c>
      <c r="I668" s="4">
        <v>23</v>
      </c>
      <c r="J668" s="4">
        <f t="shared" si="56"/>
        <v>25.6</v>
      </c>
      <c r="K668" s="3">
        <v>509.32100000000003</v>
      </c>
      <c r="L668" s="3">
        <v>70.906000000000006</v>
      </c>
      <c r="M668" s="3">
        <v>876.17100000000005</v>
      </c>
      <c r="N668" s="3">
        <v>108.125</v>
      </c>
      <c r="O668" s="47">
        <f t="shared" si="57"/>
        <v>1.7202726767598431</v>
      </c>
      <c r="P668" s="23">
        <f t="shared" si="58"/>
        <v>6.6732394905628892E-2</v>
      </c>
      <c r="Q668" s="6">
        <f t="shared" si="59"/>
        <v>0</v>
      </c>
      <c r="R668" s="26" t="s">
        <v>674</v>
      </c>
    </row>
    <row r="669" spans="2:18">
      <c r="B669" s="3" t="s">
        <v>519</v>
      </c>
      <c r="C669" s="35" t="s">
        <v>507</v>
      </c>
      <c r="D669" s="4" t="s">
        <v>344</v>
      </c>
      <c r="E669" s="4" t="s">
        <v>205</v>
      </c>
      <c r="F669" s="4">
        <v>253212</v>
      </c>
      <c r="G669" s="4">
        <v>253368</v>
      </c>
      <c r="H669" s="4">
        <f t="shared" si="55"/>
        <v>156</v>
      </c>
      <c r="I669" s="4">
        <v>5</v>
      </c>
      <c r="J669" s="4">
        <f t="shared" si="56"/>
        <v>6.24</v>
      </c>
      <c r="K669" s="3">
        <v>247.53299999999999</v>
      </c>
      <c r="L669" s="3">
        <v>34.603000000000002</v>
      </c>
      <c r="M669" s="3">
        <v>425.52199999999999</v>
      </c>
      <c r="N669" s="3">
        <v>44.953000000000003</v>
      </c>
      <c r="O669" s="47">
        <f t="shared" si="57"/>
        <v>1.719051601200648</v>
      </c>
      <c r="P669" s="23">
        <f t="shared" si="58"/>
        <v>0.13470584758054538</v>
      </c>
      <c r="Q669" s="9">
        <f t="shared" si="59"/>
        <v>9.4009059203870038E-8</v>
      </c>
      <c r="R669" s="26" t="s">
        <v>675</v>
      </c>
    </row>
    <row r="670" spans="2:18">
      <c r="B670" s="5" t="s">
        <v>578</v>
      </c>
      <c r="C670" s="33" t="s">
        <v>819</v>
      </c>
      <c r="D670" s="4" t="s">
        <v>350</v>
      </c>
      <c r="E670" s="4" t="s">
        <v>39</v>
      </c>
      <c r="F670" s="4">
        <v>3707846</v>
      </c>
      <c r="G670" s="4">
        <v>3708002</v>
      </c>
      <c r="H670" s="4">
        <f t="shared" si="55"/>
        <v>156</v>
      </c>
      <c r="I670" s="4">
        <v>4</v>
      </c>
      <c r="J670" s="4">
        <f t="shared" si="56"/>
        <v>6.24</v>
      </c>
      <c r="K670" s="3">
        <v>930.69399999999996</v>
      </c>
      <c r="L670" s="3">
        <v>112.032</v>
      </c>
      <c r="M670" s="3">
        <v>1598.665</v>
      </c>
      <c r="N670" s="3">
        <v>168.99299999999999</v>
      </c>
      <c r="O670" s="47">
        <f t="shared" si="57"/>
        <v>1.7177128035637923</v>
      </c>
      <c r="P670" s="23">
        <f t="shared" si="58"/>
        <v>0.13758981792289116</v>
      </c>
      <c r="Q670" s="9">
        <f t="shared" si="59"/>
        <v>1.825107267539039E-7</v>
      </c>
      <c r="R670" s="26" t="s">
        <v>674</v>
      </c>
    </row>
    <row r="671" spans="2:18">
      <c r="B671" s="5" t="s">
        <v>867</v>
      </c>
      <c r="C671" s="33" t="s">
        <v>866</v>
      </c>
      <c r="D671" s="4" t="s">
        <v>350</v>
      </c>
      <c r="E671" s="4" t="s">
        <v>341</v>
      </c>
      <c r="F671" s="4">
        <v>15567846</v>
      </c>
      <c r="G671" s="4">
        <v>15568507</v>
      </c>
      <c r="H671" s="4">
        <f t="shared" si="55"/>
        <v>661</v>
      </c>
      <c r="I671" s="4">
        <v>25</v>
      </c>
      <c r="J671" s="4">
        <f t="shared" si="56"/>
        <v>26.44</v>
      </c>
      <c r="K671" s="3">
        <v>236.14</v>
      </c>
      <c r="L671" s="3">
        <v>30.577999999999999</v>
      </c>
      <c r="M671" s="3">
        <v>405.584</v>
      </c>
      <c r="N671" s="3">
        <v>43.381999999999998</v>
      </c>
      <c r="O671" s="47">
        <f t="shared" si="57"/>
        <v>1.7175573812145339</v>
      </c>
      <c r="P671" s="23">
        <f t="shared" si="58"/>
        <v>5.7694328170713551E-2</v>
      </c>
      <c r="Q671" s="6">
        <f t="shared" si="59"/>
        <v>0</v>
      </c>
      <c r="R671" s="26" t="s">
        <v>675</v>
      </c>
    </row>
    <row r="672" spans="2:18">
      <c r="B672" s="5" t="s">
        <v>148</v>
      </c>
      <c r="C672" s="33" t="s">
        <v>717</v>
      </c>
      <c r="D672" s="4" t="s">
        <v>332</v>
      </c>
      <c r="E672" s="4" t="s">
        <v>208</v>
      </c>
      <c r="F672" s="4">
        <v>9109609</v>
      </c>
      <c r="G672" s="4">
        <v>9109731</v>
      </c>
      <c r="H672" s="4">
        <f t="shared" si="55"/>
        <v>122</v>
      </c>
      <c r="I672" s="4">
        <v>4</v>
      </c>
      <c r="J672" s="4">
        <f t="shared" si="56"/>
        <v>4.88</v>
      </c>
      <c r="K672" s="3">
        <v>1032.336</v>
      </c>
      <c r="L672" s="3">
        <v>122.768</v>
      </c>
      <c r="M672" s="3">
        <v>1772.808</v>
      </c>
      <c r="N672" s="3">
        <v>172.392</v>
      </c>
      <c r="O672" s="47">
        <f t="shared" si="57"/>
        <v>1.7172780955037894</v>
      </c>
      <c r="P672" s="23">
        <f t="shared" si="58"/>
        <v>0.13190282975197029</v>
      </c>
      <c r="Q672" s="9">
        <f t="shared" si="59"/>
        <v>5.3903737473603996E-8</v>
      </c>
      <c r="R672" s="26" t="s">
        <v>674</v>
      </c>
    </row>
    <row r="673" spans="2:18">
      <c r="B673" s="5" t="s">
        <v>150</v>
      </c>
      <c r="C673" s="33" t="s">
        <v>717</v>
      </c>
      <c r="D673" s="4" t="s">
        <v>332</v>
      </c>
      <c r="E673" s="4" t="s">
        <v>497</v>
      </c>
      <c r="F673" s="4">
        <v>9109609</v>
      </c>
      <c r="G673" s="4">
        <v>9109731</v>
      </c>
      <c r="H673" s="4">
        <f t="shared" si="55"/>
        <v>122</v>
      </c>
      <c r="I673" s="4">
        <v>4</v>
      </c>
      <c r="J673" s="4">
        <f t="shared" si="56"/>
        <v>4.88</v>
      </c>
      <c r="K673" s="3">
        <v>1032.336</v>
      </c>
      <c r="L673" s="3">
        <v>122.768</v>
      </c>
      <c r="M673" s="3">
        <v>1772.808</v>
      </c>
      <c r="N673" s="3">
        <v>172.392</v>
      </c>
      <c r="O673" s="47">
        <f t="shared" si="57"/>
        <v>1.7172780955037894</v>
      </c>
      <c r="P673" s="23">
        <f t="shared" si="58"/>
        <v>0.13190282975197029</v>
      </c>
      <c r="Q673" s="9">
        <f t="shared" si="59"/>
        <v>5.3903737473603996E-8</v>
      </c>
      <c r="R673" s="26" t="s">
        <v>674</v>
      </c>
    </row>
    <row r="674" spans="2:18">
      <c r="B674" s="5" t="s">
        <v>152</v>
      </c>
      <c r="C674" s="33" t="s">
        <v>717</v>
      </c>
      <c r="D674" s="4" t="s">
        <v>332</v>
      </c>
      <c r="E674" s="4" t="s">
        <v>497</v>
      </c>
      <c r="F674" s="4">
        <v>9109609</v>
      </c>
      <c r="G674" s="4">
        <v>9109731</v>
      </c>
      <c r="H674" s="4">
        <f t="shared" si="55"/>
        <v>122</v>
      </c>
      <c r="I674" s="4">
        <v>4</v>
      </c>
      <c r="J674" s="4">
        <f t="shared" si="56"/>
        <v>4.88</v>
      </c>
      <c r="K674" s="3">
        <v>1032.336</v>
      </c>
      <c r="L674" s="3">
        <v>122.768</v>
      </c>
      <c r="M674" s="3">
        <v>1772.808</v>
      </c>
      <c r="N674" s="3">
        <v>172.392</v>
      </c>
      <c r="O674" s="47">
        <f t="shared" si="57"/>
        <v>1.7172780955037894</v>
      </c>
      <c r="P674" s="23">
        <f t="shared" si="58"/>
        <v>0.13190282975197029</v>
      </c>
      <c r="Q674" s="9">
        <f t="shared" si="59"/>
        <v>5.3903737473603996E-8</v>
      </c>
      <c r="R674" s="26" t="s">
        <v>674</v>
      </c>
    </row>
    <row r="675" spans="2:18">
      <c r="B675" s="5" t="s">
        <v>427</v>
      </c>
      <c r="C675" s="33" t="s">
        <v>827</v>
      </c>
      <c r="D675" s="4" t="s">
        <v>329</v>
      </c>
      <c r="E675" s="4" t="s">
        <v>378</v>
      </c>
      <c r="F675" s="4">
        <v>13647736</v>
      </c>
      <c r="G675" s="4">
        <v>13647989</v>
      </c>
      <c r="H675" s="4">
        <f t="shared" si="55"/>
        <v>253</v>
      </c>
      <c r="I675" s="4">
        <v>9</v>
      </c>
      <c r="J675" s="4">
        <f t="shared" si="56"/>
        <v>10.119999999999999</v>
      </c>
      <c r="K675" s="3">
        <v>764.43899999999996</v>
      </c>
      <c r="L675" s="3">
        <v>101.658</v>
      </c>
      <c r="M675" s="3">
        <v>1311.943</v>
      </c>
      <c r="N675" s="3">
        <v>138.52099999999999</v>
      </c>
      <c r="O675" s="47">
        <f t="shared" si="57"/>
        <v>1.7162167288691446</v>
      </c>
      <c r="P675" s="23">
        <f t="shared" si="58"/>
        <v>9.7139149572433775E-2</v>
      </c>
      <c r="Q675" s="9">
        <f t="shared" si="59"/>
        <v>1.6675549829869851E-13</v>
      </c>
      <c r="R675" s="26" t="s">
        <v>675</v>
      </c>
    </row>
    <row r="676" spans="2:18">
      <c r="B676" s="5" t="s">
        <v>411</v>
      </c>
      <c r="C676" s="33" t="s">
        <v>823</v>
      </c>
      <c r="D676" s="4" t="s">
        <v>327</v>
      </c>
      <c r="E676" s="4" t="s">
        <v>39</v>
      </c>
      <c r="F676" s="4">
        <v>12388379</v>
      </c>
      <c r="G676" s="4">
        <v>12388779</v>
      </c>
      <c r="H676" s="4">
        <f t="shared" si="55"/>
        <v>400</v>
      </c>
      <c r="I676" s="4">
        <v>14</v>
      </c>
      <c r="J676" s="4">
        <f t="shared" si="56"/>
        <v>16</v>
      </c>
      <c r="K676" s="3">
        <v>142.18600000000001</v>
      </c>
      <c r="L676" s="3">
        <v>17.041</v>
      </c>
      <c r="M676" s="3">
        <v>242.67099999999999</v>
      </c>
      <c r="N676" s="3">
        <v>29.646000000000001</v>
      </c>
      <c r="O676" s="47">
        <f t="shared" si="57"/>
        <v>1.706715147764196</v>
      </c>
      <c r="P676" s="23">
        <f t="shared" si="58"/>
        <v>7.8062958123310697E-2</v>
      </c>
      <c r="Q676" s="6">
        <f t="shared" si="59"/>
        <v>0</v>
      </c>
      <c r="R676" s="26" t="s">
        <v>675</v>
      </c>
    </row>
    <row r="677" spans="2:18">
      <c r="B677" s="5" t="s">
        <v>469</v>
      </c>
      <c r="C677" s="32" t="s">
        <v>469</v>
      </c>
      <c r="D677" s="4" t="s">
        <v>327</v>
      </c>
      <c r="E677" s="4" t="s">
        <v>721</v>
      </c>
      <c r="F677" s="4">
        <v>865733</v>
      </c>
      <c r="G677" s="4">
        <v>865936</v>
      </c>
      <c r="H677" s="4">
        <f t="shared" si="55"/>
        <v>203</v>
      </c>
      <c r="I677" s="4">
        <v>7</v>
      </c>
      <c r="J677" s="4">
        <f t="shared" si="56"/>
        <v>8.1199999999999992</v>
      </c>
      <c r="K677" s="3">
        <v>719.15899999999999</v>
      </c>
      <c r="L677" s="3">
        <v>86.915999999999997</v>
      </c>
      <c r="M677" s="3">
        <v>1227.0239999999999</v>
      </c>
      <c r="N677" s="3">
        <v>183.714</v>
      </c>
      <c r="O677" s="47">
        <f t="shared" si="57"/>
        <v>1.7061929281285499</v>
      </c>
      <c r="P677" s="23">
        <f t="shared" si="58"/>
        <v>0.12408486384037416</v>
      </c>
      <c r="Q677" s="9">
        <f t="shared" si="59"/>
        <v>1.2614278732669959E-8</v>
      </c>
      <c r="R677" s="29" t="s">
        <v>675</v>
      </c>
    </row>
    <row r="678" spans="2:18">
      <c r="B678" s="5" t="s">
        <v>479</v>
      </c>
      <c r="C678" s="33" t="s">
        <v>474</v>
      </c>
      <c r="D678" s="4" t="s">
        <v>327</v>
      </c>
      <c r="E678" s="4" t="s">
        <v>206</v>
      </c>
      <c r="F678" s="4">
        <v>9840985</v>
      </c>
      <c r="G678" s="4">
        <v>9841111</v>
      </c>
      <c r="H678" s="4">
        <f t="shared" si="55"/>
        <v>126</v>
      </c>
      <c r="I678" s="4">
        <v>4</v>
      </c>
      <c r="J678" s="4">
        <f t="shared" si="56"/>
        <v>5.04</v>
      </c>
      <c r="K678" s="3">
        <v>269.41699999999997</v>
      </c>
      <c r="L678" s="3">
        <v>31.178000000000001</v>
      </c>
      <c r="M678" s="3">
        <v>459.19400000000002</v>
      </c>
      <c r="N678" s="3">
        <v>44.762</v>
      </c>
      <c r="O678" s="47">
        <f t="shared" si="57"/>
        <v>1.704398757316725</v>
      </c>
      <c r="P678" s="23">
        <f t="shared" si="58"/>
        <v>0.12894507498685637</v>
      </c>
      <c r="Q678" s="9">
        <f t="shared" si="59"/>
        <v>4.6873166681393741E-8</v>
      </c>
      <c r="R678" s="29" t="s">
        <v>478</v>
      </c>
    </row>
    <row r="679" spans="2:18">
      <c r="B679" s="5" t="s">
        <v>830</v>
      </c>
      <c r="C679" s="33" t="s">
        <v>832</v>
      </c>
      <c r="D679" s="4" t="s">
        <v>327</v>
      </c>
      <c r="E679" s="4" t="s">
        <v>208</v>
      </c>
      <c r="F679" s="4">
        <v>1072675</v>
      </c>
      <c r="G679" s="4">
        <v>1072918</v>
      </c>
      <c r="H679" s="4">
        <f t="shared" si="55"/>
        <v>243</v>
      </c>
      <c r="I679" s="4">
        <v>9</v>
      </c>
      <c r="J679" s="4">
        <f t="shared" si="56"/>
        <v>9.7200000000000006</v>
      </c>
      <c r="K679" s="3">
        <v>669.495</v>
      </c>
      <c r="L679" s="3">
        <v>96.706000000000003</v>
      </c>
      <c r="M679" s="3">
        <v>1141.0730000000001</v>
      </c>
      <c r="N679" s="3">
        <v>147.91499999999999</v>
      </c>
      <c r="O679" s="47">
        <f t="shared" si="57"/>
        <v>1.7043786734777706</v>
      </c>
      <c r="P679" s="23">
        <f t="shared" si="58"/>
        <v>0.1102635044260446</v>
      </c>
      <c r="Q679" s="9">
        <f t="shared" si="59"/>
        <v>1.6791590340403673E-10</v>
      </c>
      <c r="R679" s="26" t="s">
        <v>674</v>
      </c>
    </row>
    <row r="680" spans="2:18">
      <c r="B680" s="5" t="s">
        <v>831</v>
      </c>
      <c r="C680" s="33" t="s">
        <v>832</v>
      </c>
      <c r="D680" s="4" t="s">
        <v>327</v>
      </c>
      <c r="E680" s="4" t="s">
        <v>208</v>
      </c>
      <c r="F680" s="4">
        <v>1072675</v>
      </c>
      <c r="G680" s="4">
        <v>1072918</v>
      </c>
      <c r="H680" s="4">
        <f t="shared" si="55"/>
        <v>243</v>
      </c>
      <c r="I680" s="4">
        <v>9</v>
      </c>
      <c r="J680" s="4">
        <f t="shared" si="56"/>
        <v>9.7200000000000006</v>
      </c>
      <c r="K680" s="3">
        <v>669.495</v>
      </c>
      <c r="L680" s="3">
        <v>96.706000000000003</v>
      </c>
      <c r="M680" s="3">
        <v>1141.0730000000001</v>
      </c>
      <c r="N680" s="3">
        <v>147.91499999999999</v>
      </c>
      <c r="O680" s="47">
        <f t="shared" si="57"/>
        <v>1.7043786734777706</v>
      </c>
      <c r="P680" s="23">
        <f t="shared" si="58"/>
        <v>0.1102635044260446</v>
      </c>
      <c r="Q680" s="9">
        <f t="shared" si="59"/>
        <v>1.6791590340403673E-10</v>
      </c>
      <c r="R680" s="26" t="s">
        <v>674</v>
      </c>
    </row>
    <row r="681" spans="2:18">
      <c r="B681" s="5" t="s">
        <v>258</v>
      </c>
      <c r="C681" s="32" t="s">
        <v>258</v>
      </c>
      <c r="D681" s="4" t="s">
        <v>350</v>
      </c>
      <c r="E681" s="4" t="s">
        <v>723</v>
      </c>
      <c r="F681" s="4">
        <v>9115768</v>
      </c>
      <c r="G681" s="4">
        <v>9116052</v>
      </c>
      <c r="H681" s="4">
        <f t="shared" si="55"/>
        <v>284</v>
      </c>
      <c r="I681" s="4">
        <v>9</v>
      </c>
      <c r="J681" s="4">
        <f t="shared" si="56"/>
        <v>11.36</v>
      </c>
      <c r="K681" s="3">
        <v>507.35199999999998</v>
      </c>
      <c r="L681" s="3">
        <v>81.284999999999997</v>
      </c>
      <c r="M681" s="3">
        <v>864.29</v>
      </c>
      <c r="N681" s="3">
        <v>104.114</v>
      </c>
      <c r="O681" s="47">
        <f t="shared" si="57"/>
        <v>1.7035312761159904</v>
      </c>
      <c r="P681" s="23">
        <f t="shared" si="58"/>
        <v>0.11382351044780828</v>
      </c>
      <c r="Q681" s="9">
        <f t="shared" si="59"/>
        <v>6.373881422661043E-10</v>
      </c>
      <c r="R681" s="26" t="s">
        <v>675</v>
      </c>
    </row>
    <row r="682" spans="2:18">
      <c r="B682" s="5" t="s">
        <v>160</v>
      </c>
      <c r="C682" s="33" t="s">
        <v>686</v>
      </c>
      <c r="D682" s="4" t="s">
        <v>332</v>
      </c>
      <c r="E682" s="4" t="s">
        <v>605</v>
      </c>
      <c r="F682" s="4">
        <v>9416855</v>
      </c>
      <c r="G682" s="4">
        <v>9418485</v>
      </c>
      <c r="H682" s="4">
        <f t="shared" si="55"/>
        <v>1630</v>
      </c>
      <c r="I682" s="4">
        <v>60</v>
      </c>
      <c r="J682" s="4">
        <f t="shared" si="56"/>
        <v>65.2</v>
      </c>
      <c r="K682" s="3">
        <v>768.11900000000003</v>
      </c>
      <c r="L682" s="3">
        <v>108.44799999999999</v>
      </c>
      <c r="M682" s="3">
        <v>1308.271</v>
      </c>
      <c r="N682" s="3">
        <v>146.36500000000001</v>
      </c>
      <c r="O682" s="47">
        <f t="shared" si="57"/>
        <v>1.7032139551293484</v>
      </c>
      <c r="P682" s="23">
        <f t="shared" si="58"/>
        <v>3.9609646033142674E-2</v>
      </c>
      <c r="Q682" s="6">
        <f t="shared" si="59"/>
        <v>0</v>
      </c>
      <c r="R682" s="26" t="s">
        <v>674</v>
      </c>
    </row>
    <row r="683" spans="2:18">
      <c r="B683" s="5" t="s">
        <v>441</v>
      </c>
      <c r="C683" s="33" t="s">
        <v>492</v>
      </c>
      <c r="D683" s="4" t="s">
        <v>332</v>
      </c>
      <c r="E683" s="4" t="s">
        <v>208</v>
      </c>
      <c r="F683" s="4">
        <v>10776212</v>
      </c>
      <c r="G683" s="4">
        <v>10776349</v>
      </c>
      <c r="H683" s="4">
        <f t="shared" si="55"/>
        <v>137</v>
      </c>
      <c r="I683" s="4">
        <v>5</v>
      </c>
      <c r="J683" s="4">
        <f t="shared" si="56"/>
        <v>5.48</v>
      </c>
      <c r="K683" s="3">
        <v>999.12300000000005</v>
      </c>
      <c r="L683" s="3">
        <v>113.73</v>
      </c>
      <c r="M683" s="3">
        <v>1701.556</v>
      </c>
      <c r="N683" s="3">
        <v>162.447</v>
      </c>
      <c r="O683" s="47">
        <f t="shared" si="57"/>
        <v>1.7030495744768162</v>
      </c>
      <c r="P683" s="23">
        <f t="shared" si="58"/>
        <v>0.11315143641112216</v>
      </c>
      <c r="Q683" s="9">
        <f t="shared" si="59"/>
        <v>5.1866466677097378E-10</v>
      </c>
      <c r="R683" s="26" t="s">
        <v>674</v>
      </c>
    </row>
    <row r="684" spans="2:18">
      <c r="B684" s="5" t="s">
        <v>442</v>
      </c>
      <c r="C684" s="33" t="s">
        <v>492</v>
      </c>
      <c r="D684" s="4" t="s">
        <v>332</v>
      </c>
      <c r="E684" s="4" t="s">
        <v>208</v>
      </c>
      <c r="F684" s="4">
        <v>10776212</v>
      </c>
      <c r="G684" s="4">
        <v>10776349</v>
      </c>
      <c r="H684" s="4">
        <f t="shared" si="55"/>
        <v>137</v>
      </c>
      <c r="I684" s="4">
        <v>5</v>
      </c>
      <c r="J684" s="4">
        <f t="shared" si="56"/>
        <v>5.48</v>
      </c>
      <c r="K684" s="3">
        <v>999.12300000000005</v>
      </c>
      <c r="L684" s="3">
        <v>113.73</v>
      </c>
      <c r="M684" s="3">
        <v>1701.556</v>
      </c>
      <c r="N684" s="3">
        <v>162.447</v>
      </c>
      <c r="O684" s="47">
        <f t="shared" si="57"/>
        <v>1.7030495744768162</v>
      </c>
      <c r="P684" s="23">
        <f t="shared" si="58"/>
        <v>0.11315143641112216</v>
      </c>
      <c r="Q684" s="9">
        <f t="shared" si="59"/>
        <v>5.1866466677097378E-10</v>
      </c>
      <c r="R684" s="26" t="s">
        <v>674</v>
      </c>
    </row>
    <row r="685" spans="2:18">
      <c r="B685" s="5" t="s">
        <v>443</v>
      </c>
      <c r="C685" s="33" t="s">
        <v>492</v>
      </c>
      <c r="D685" s="4" t="s">
        <v>332</v>
      </c>
      <c r="E685" s="4" t="s">
        <v>208</v>
      </c>
      <c r="F685" s="4">
        <v>10776212</v>
      </c>
      <c r="G685" s="4">
        <v>10776349</v>
      </c>
      <c r="H685" s="4">
        <f t="shared" si="55"/>
        <v>137</v>
      </c>
      <c r="I685" s="4">
        <v>5</v>
      </c>
      <c r="J685" s="4">
        <f t="shared" si="56"/>
        <v>5.48</v>
      </c>
      <c r="K685" s="3">
        <v>999.12300000000005</v>
      </c>
      <c r="L685" s="3">
        <v>113.73</v>
      </c>
      <c r="M685" s="3">
        <v>1701.556</v>
      </c>
      <c r="N685" s="3">
        <v>162.447</v>
      </c>
      <c r="O685" s="47">
        <f t="shared" si="57"/>
        <v>1.7030495744768162</v>
      </c>
      <c r="P685" s="23">
        <f t="shared" si="58"/>
        <v>0.11315143641112216</v>
      </c>
      <c r="Q685" s="9">
        <f t="shared" si="59"/>
        <v>5.1866466677097378E-10</v>
      </c>
      <c r="R685" s="26" t="s">
        <v>674</v>
      </c>
    </row>
    <row r="686" spans="2:18">
      <c r="B686" s="5" t="s">
        <v>444</v>
      </c>
      <c r="C686" s="33" t="s">
        <v>492</v>
      </c>
      <c r="D686" s="4" t="s">
        <v>332</v>
      </c>
      <c r="E686" s="4" t="s">
        <v>208</v>
      </c>
      <c r="F686" s="4">
        <v>10776212</v>
      </c>
      <c r="G686" s="4">
        <v>10776349</v>
      </c>
      <c r="H686" s="4">
        <f t="shared" si="55"/>
        <v>137</v>
      </c>
      <c r="I686" s="4">
        <v>5</v>
      </c>
      <c r="J686" s="4">
        <f t="shared" si="56"/>
        <v>5.48</v>
      </c>
      <c r="K686" s="3">
        <v>999.12300000000005</v>
      </c>
      <c r="L686" s="3">
        <v>113.73</v>
      </c>
      <c r="M686" s="3">
        <v>1701.556</v>
      </c>
      <c r="N686" s="3">
        <v>162.447</v>
      </c>
      <c r="O686" s="47">
        <f t="shared" si="57"/>
        <v>1.7030495744768162</v>
      </c>
      <c r="P686" s="23">
        <f t="shared" si="58"/>
        <v>0.11315143641112216</v>
      </c>
      <c r="Q686" s="9">
        <f t="shared" si="59"/>
        <v>5.1866466677097378E-10</v>
      </c>
      <c r="R686" s="26" t="s">
        <v>674</v>
      </c>
    </row>
    <row r="687" spans="2:18">
      <c r="B687" s="5" t="s">
        <v>445</v>
      </c>
      <c r="C687" s="33" t="s">
        <v>492</v>
      </c>
      <c r="D687" s="4" t="s">
        <v>332</v>
      </c>
      <c r="E687" s="4" t="s">
        <v>208</v>
      </c>
      <c r="F687" s="4">
        <v>10776212</v>
      </c>
      <c r="G687" s="4">
        <v>10776349</v>
      </c>
      <c r="H687" s="4">
        <f t="shared" si="55"/>
        <v>137</v>
      </c>
      <c r="I687" s="4">
        <v>5</v>
      </c>
      <c r="J687" s="4">
        <f t="shared" si="56"/>
        <v>5.48</v>
      </c>
      <c r="K687" s="3">
        <v>999.12300000000005</v>
      </c>
      <c r="L687" s="3">
        <v>113.73</v>
      </c>
      <c r="M687" s="3">
        <v>1701.556</v>
      </c>
      <c r="N687" s="3">
        <v>162.447</v>
      </c>
      <c r="O687" s="47">
        <f t="shared" si="57"/>
        <v>1.7030495744768162</v>
      </c>
      <c r="P687" s="23">
        <f t="shared" si="58"/>
        <v>0.11315143641112216</v>
      </c>
      <c r="Q687" s="9">
        <f t="shared" si="59"/>
        <v>5.1866466677097378E-10</v>
      </c>
      <c r="R687" s="26" t="s">
        <v>674</v>
      </c>
    </row>
    <row r="688" spans="2:18">
      <c r="B688" s="5" t="s">
        <v>446</v>
      </c>
      <c r="C688" s="33" t="s">
        <v>492</v>
      </c>
      <c r="D688" s="4" t="s">
        <v>332</v>
      </c>
      <c r="E688" s="4" t="s">
        <v>208</v>
      </c>
      <c r="F688" s="4">
        <v>10776212</v>
      </c>
      <c r="G688" s="4">
        <v>10776349</v>
      </c>
      <c r="H688" s="4">
        <f t="shared" si="55"/>
        <v>137</v>
      </c>
      <c r="I688" s="4">
        <v>5</v>
      </c>
      <c r="J688" s="4">
        <f t="shared" si="56"/>
        <v>5.48</v>
      </c>
      <c r="K688" s="3">
        <v>999.12300000000005</v>
      </c>
      <c r="L688" s="3">
        <v>113.73</v>
      </c>
      <c r="M688" s="3">
        <v>1701.556</v>
      </c>
      <c r="N688" s="3">
        <v>162.447</v>
      </c>
      <c r="O688" s="47">
        <f t="shared" si="57"/>
        <v>1.7030495744768162</v>
      </c>
      <c r="P688" s="23">
        <f t="shared" si="58"/>
        <v>0.11315143641112216</v>
      </c>
      <c r="Q688" s="9">
        <f t="shared" si="59"/>
        <v>5.1866466677097378E-10</v>
      </c>
      <c r="R688" s="26" t="s">
        <v>674</v>
      </c>
    </row>
    <row r="689" spans="2:18">
      <c r="B689" s="5" t="s">
        <v>447</v>
      </c>
      <c r="C689" s="33" t="s">
        <v>492</v>
      </c>
      <c r="D689" s="4" t="s">
        <v>332</v>
      </c>
      <c r="E689" s="4" t="s">
        <v>39</v>
      </c>
      <c r="F689" s="4">
        <v>10776212</v>
      </c>
      <c r="G689" s="4">
        <v>10776349</v>
      </c>
      <c r="H689" s="4">
        <f t="shared" si="55"/>
        <v>137</v>
      </c>
      <c r="I689" s="4">
        <v>5</v>
      </c>
      <c r="J689" s="4">
        <f t="shared" si="56"/>
        <v>5.48</v>
      </c>
      <c r="K689" s="3">
        <v>999.12300000000005</v>
      </c>
      <c r="L689" s="3">
        <v>113.73</v>
      </c>
      <c r="M689" s="3">
        <v>1701.556</v>
      </c>
      <c r="N689" s="3">
        <v>162.447</v>
      </c>
      <c r="O689" s="47">
        <f t="shared" si="57"/>
        <v>1.7030495744768162</v>
      </c>
      <c r="P689" s="23">
        <f t="shared" si="58"/>
        <v>0.11315143641112216</v>
      </c>
      <c r="Q689" s="9">
        <f t="shared" si="59"/>
        <v>5.1866466677097378E-10</v>
      </c>
      <c r="R689" s="26" t="s">
        <v>674</v>
      </c>
    </row>
    <row r="690" spans="2:18">
      <c r="B690" s="5" t="s">
        <v>449</v>
      </c>
      <c r="C690" s="33" t="s">
        <v>492</v>
      </c>
      <c r="D690" s="4" t="s">
        <v>332</v>
      </c>
      <c r="E690" s="4" t="s">
        <v>205</v>
      </c>
      <c r="F690" s="4">
        <v>10776212</v>
      </c>
      <c r="G690" s="4">
        <v>10776349</v>
      </c>
      <c r="H690" s="4">
        <f t="shared" si="55"/>
        <v>137</v>
      </c>
      <c r="I690" s="4">
        <v>5</v>
      </c>
      <c r="J690" s="4">
        <f t="shared" si="56"/>
        <v>5.48</v>
      </c>
      <c r="K690" s="3">
        <v>999.12300000000005</v>
      </c>
      <c r="L690" s="3">
        <v>113.73</v>
      </c>
      <c r="M690" s="3">
        <v>1701.556</v>
      </c>
      <c r="N690" s="3">
        <v>162.447</v>
      </c>
      <c r="O690" s="47">
        <f t="shared" si="57"/>
        <v>1.7030495744768162</v>
      </c>
      <c r="P690" s="23">
        <f t="shared" si="58"/>
        <v>0.11315143641112216</v>
      </c>
      <c r="Q690" s="9">
        <f t="shared" si="59"/>
        <v>5.1866466677097378E-10</v>
      </c>
      <c r="R690" s="26" t="s">
        <v>674</v>
      </c>
    </row>
    <row r="691" spans="2:18">
      <c r="B691" s="5" t="s">
        <v>510</v>
      </c>
      <c r="C691" s="32" t="s">
        <v>510</v>
      </c>
      <c r="D691" s="4" t="s">
        <v>344</v>
      </c>
      <c r="E691" s="4" t="s">
        <v>208</v>
      </c>
      <c r="F691" s="4">
        <v>13387207</v>
      </c>
      <c r="G691" s="4">
        <v>13387464</v>
      </c>
      <c r="H691" s="4">
        <f t="shared" si="55"/>
        <v>257</v>
      </c>
      <c r="I691" s="4">
        <v>10</v>
      </c>
      <c r="J691" s="4">
        <f t="shared" si="56"/>
        <v>10.28</v>
      </c>
      <c r="K691" s="3">
        <v>613.88300000000004</v>
      </c>
      <c r="L691" s="3">
        <v>72.447999999999993</v>
      </c>
      <c r="M691" s="3">
        <v>1045.1500000000001</v>
      </c>
      <c r="N691" s="3">
        <v>128.28</v>
      </c>
      <c r="O691" s="47">
        <f t="shared" si="57"/>
        <v>1.7025231192263022</v>
      </c>
      <c r="P691" s="23">
        <f t="shared" si="58"/>
        <v>9.1671781153991522E-2</v>
      </c>
      <c r="Q691" s="9">
        <f t="shared" si="59"/>
        <v>1.8207657603852567E-14</v>
      </c>
      <c r="R691" s="26" t="s">
        <v>675</v>
      </c>
    </row>
    <row r="692" spans="2:18">
      <c r="B692" s="5" t="s">
        <v>65</v>
      </c>
      <c r="C692" s="32" t="s">
        <v>65</v>
      </c>
      <c r="D692" s="4" t="s">
        <v>329</v>
      </c>
      <c r="E692" s="4" t="s">
        <v>211</v>
      </c>
      <c r="F692" s="4">
        <v>3419715</v>
      </c>
      <c r="G692" s="4">
        <v>3419918</v>
      </c>
      <c r="H692" s="4">
        <f t="shared" si="55"/>
        <v>203</v>
      </c>
      <c r="I692" s="4">
        <v>5</v>
      </c>
      <c r="J692" s="4">
        <f t="shared" si="56"/>
        <v>8.1199999999999992</v>
      </c>
      <c r="K692" s="3">
        <v>750.77700000000004</v>
      </c>
      <c r="L692" s="3">
        <v>85.164000000000001</v>
      </c>
      <c r="M692" s="3">
        <v>1276.3889999999999</v>
      </c>
      <c r="N692" s="3">
        <v>168.76300000000001</v>
      </c>
      <c r="O692" s="47">
        <f t="shared" si="57"/>
        <v>1.7000907060285542</v>
      </c>
      <c r="P692" s="23">
        <f t="shared" si="58"/>
        <v>0.13245282436349709</v>
      </c>
      <c r="Q692" s="9">
        <f t="shared" si="59"/>
        <v>1.2530344317696063E-7</v>
      </c>
      <c r="R692" s="26" t="s">
        <v>675</v>
      </c>
    </row>
    <row r="693" spans="2:18">
      <c r="B693" s="5" t="s">
        <v>204</v>
      </c>
      <c r="C693" s="33" t="s">
        <v>678</v>
      </c>
      <c r="D693" s="4" t="s">
        <v>332</v>
      </c>
      <c r="E693" s="4" t="s">
        <v>206</v>
      </c>
      <c r="F693" s="4">
        <v>8750533</v>
      </c>
      <c r="G693" s="4">
        <v>8750671</v>
      </c>
      <c r="H693" s="4">
        <f t="shared" si="55"/>
        <v>138</v>
      </c>
      <c r="I693" s="4">
        <v>4</v>
      </c>
      <c r="J693" s="4">
        <f t="shared" si="56"/>
        <v>5.52</v>
      </c>
      <c r="K693" s="3">
        <v>202.01400000000001</v>
      </c>
      <c r="L693" s="3">
        <v>22.158000000000001</v>
      </c>
      <c r="M693" s="3">
        <v>342.79199999999997</v>
      </c>
      <c r="N693" s="3">
        <v>39.945999999999998</v>
      </c>
      <c r="O693" s="47">
        <f t="shared" si="57"/>
        <v>1.6968724939855651</v>
      </c>
      <c r="P693" s="23">
        <f t="shared" si="58"/>
        <v>0.13577749654843563</v>
      </c>
      <c r="Q693" s="9">
        <f t="shared" si="59"/>
        <v>2.8598036827531814E-7</v>
      </c>
      <c r="R693" s="26" t="s">
        <v>674</v>
      </c>
    </row>
    <row r="694" spans="2:18">
      <c r="B694" s="5" t="s">
        <v>207</v>
      </c>
      <c r="C694" s="33" t="s">
        <v>678</v>
      </c>
      <c r="D694" s="4" t="s">
        <v>332</v>
      </c>
      <c r="E694" s="4" t="s">
        <v>206</v>
      </c>
      <c r="F694" s="4">
        <v>8750533</v>
      </c>
      <c r="G694" s="4">
        <v>8750671</v>
      </c>
      <c r="H694" s="4">
        <f t="shared" si="55"/>
        <v>138</v>
      </c>
      <c r="I694" s="4">
        <v>4</v>
      </c>
      <c r="J694" s="4">
        <f t="shared" si="56"/>
        <v>5.52</v>
      </c>
      <c r="K694" s="3">
        <v>202.01400000000001</v>
      </c>
      <c r="L694" s="3">
        <v>22.158000000000001</v>
      </c>
      <c r="M694" s="3">
        <v>342.79199999999997</v>
      </c>
      <c r="N694" s="3">
        <v>39.945999999999998</v>
      </c>
      <c r="O694" s="47">
        <f t="shared" si="57"/>
        <v>1.6968724939855651</v>
      </c>
      <c r="P694" s="23">
        <f t="shared" si="58"/>
        <v>0.13577749654843563</v>
      </c>
      <c r="Q694" s="9">
        <f t="shared" si="59"/>
        <v>2.8598036827531814E-7</v>
      </c>
      <c r="R694" s="26" t="s">
        <v>674</v>
      </c>
    </row>
    <row r="695" spans="2:18">
      <c r="B695" s="5" t="s">
        <v>210</v>
      </c>
      <c r="C695" s="33" t="s">
        <v>678</v>
      </c>
      <c r="D695" s="4" t="s">
        <v>332</v>
      </c>
      <c r="E695" s="4" t="s">
        <v>206</v>
      </c>
      <c r="F695" s="4">
        <v>8750533</v>
      </c>
      <c r="G695" s="4">
        <v>8750671</v>
      </c>
      <c r="H695" s="4">
        <f t="shared" si="55"/>
        <v>138</v>
      </c>
      <c r="I695" s="4">
        <v>4</v>
      </c>
      <c r="J695" s="4">
        <f t="shared" si="56"/>
        <v>5.52</v>
      </c>
      <c r="K695" s="3">
        <v>202.01400000000001</v>
      </c>
      <c r="L695" s="3">
        <v>22.158000000000001</v>
      </c>
      <c r="M695" s="3">
        <v>342.79199999999997</v>
      </c>
      <c r="N695" s="3">
        <v>39.945999999999998</v>
      </c>
      <c r="O695" s="47">
        <f t="shared" si="57"/>
        <v>1.6968724939855651</v>
      </c>
      <c r="P695" s="23">
        <f t="shared" si="58"/>
        <v>0.13577749654843563</v>
      </c>
      <c r="Q695" s="9">
        <f t="shared" si="59"/>
        <v>2.8598036827531814E-7</v>
      </c>
      <c r="R695" s="26" t="s">
        <v>674</v>
      </c>
    </row>
    <row r="696" spans="2:18">
      <c r="B696" s="5" t="s">
        <v>212</v>
      </c>
      <c r="C696" s="33" t="s">
        <v>678</v>
      </c>
      <c r="D696" s="4" t="s">
        <v>332</v>
      </c>
      <c r="E696" s="4" t="s">
        <v>206</v>
      </c>
      <c r="F696" s="4">
        <v>8750533</v>
      </c>
      <c r="G696" s="4">
        <v>8750671</v>
      </c>
      <c r="H696" s="4">
        <f t="shared" si="55"/>
        <v>138</v>
      </c>
      <c r="I696" s="4">
        <v>4</v>
      </c>
      <c r="J696" s="4">
        <f t="shared" si="56"/>
        <v>5.52</v>
      </c>
      <c r="K696" s="3">
        <v>202.01400000000001</v>
      </c>
      <c r="L696" s="3">
        <v>22.158000000000001</v>
      </c>
      <c r="M696" s="3">
        <v>342.79199999999997</v>
      </c>
      <c r="N696" s="3">
        <v>39.945999999999998</v>
      </c>
      <c r="O696" s="47">
        <f t="shared" si="57"/>
        <v>1.6968724939855651</v>
      </c>
      <c r="P696" s="23">
        <f t="shared" si="58"/>
        <v>0.13577749654843563</v>
      </c>
      <c r="Q696" s="9">
        <f t="shared" si="59"/>
        <v>2.8598036827531814E-7</v>
      </c>
      <c r="R696" s="26" t="s">
        <v>674</v>
      </c>
    </row>
    <row r="697" spans="2:18">
      <c r="B697" s="5" t="s">
        <v>213</v>
      </c>
      <c r="C697" s="33" t="s">
        <v>678</v>
      </c>
      <c r="D697" s="4" t="s">
        <v>332</v>
      </c>
      <c r="E697" s="4" t="s">
        <v>206</v>
      </c>
      <c r="F697" s="4">
        <v>8750533</v>
      </c>
      <c r="G697" s="4">
        <v>8750671</v>
      </c>
      <c r="H697" s="4">
        <f t="shared" si="55"/>
        <v>138</v>
      </c>
      <c r="I697" s="4">
        <v>4</v>
      </c>
      <c r="J697" s="4">
        <f t="shared" si="56"/>
        <v>5.52</v>
      </c>
      <c r="K697" s="3">
        <v>202.01400000000001</v>
      </c>
      <c r="L697" s="3">
        <v>22.158000000000001</v>
      </c>
      <c r="M697" s="3">
        <v>342.79199999999997</v>
      </c>
      <c r="N697" s="3">
        <v>39.945999999999998</v>
      </c>
      <c r="O697" s="47">
        <f t="shared" si="57"/>
        <v>1.6968724939855651</v>
      </c>
      <c r="P697" s="23">
        <f t="shared" si="58"/>
        <v>0.13577749654843563</v>
      </c>
      <c r="Q697" s="9">
        <f t="shared" si="59"/>
        <v>2.8598036827531814E-7</v>
      </c>
      <c r="R697" s="26" t="s">
        <v>674</v>
      </c>
    </row>
    <row r="698" spans="2:18">
      <c r="B698" s="5" t="s">
        <v>191</v>
      </c>
      <c r="C698" s="32" t="s">
        <v>191</v>
      </c>
      <c r="D698" s="4" t="s">
        <v>332</v>
      </c>
      <c r="E698" s="4" t="s">
        <v>721</v>
      </c>
      <c r="F698" s="4">
        <v>10320767</v>
      </c>
      <c r="G698" s="4">
        <v>10320904</v>
      </c>
      <c r="H698" s="4">
        <f t="shared" si="55"/>
        <v>137</v>
      </c>
      <c r="I698" s="4">
        <v>4</v>
      </c>
      <c r="J698" s="4">
        <f t="shared" si="56"/>
        <v>5.48</v>
      </c>
      <c r="K698" s="3">
        <v>480.36099999999999</v>
      </c>
      <c r="L698" s="3">
        <v>64.63</v>
      </c>
      <c r="M698" s="3">
        <v>814.09699999999998</v>
      </c>
      <c r="N698" s="3">
        <v>79.31</v>
      </c>
      <c r="O698" s="47">
        <f t="shared" si="57"/>
        <v>1.6947608153034905</v>
      </c>
      <c r="P698" s="23">
        <f t="shared" si="58"/>
        <v>0.14075975240464339</v>
      </c>
      <c r="Q698" s="9">
        <f t="shared" si="59"/>
        <v>7.9826277676886548E-7</v>
      </c>
      <c r="R698" s="26" t="s">
        <v>675</v>
      </c>
    </row>
    <row r="699" spans="2:18">
      <c r="B699" s="5" t="s">
        <v>32</v>
      </c>
      <c r="C699" s="32" t="s">
        <v>32</v>
      </c>
      <c r="D699" s="4" t="s">
        <v>327</v>
      </c>
      <c r="E699" s="4" t="s">
        <v>497</v>
      </c>
      <c r="F699" s="4">
        <v>8835669</v>
      </c>
      <c r="G699" s="4">
        <v>8836019</v>
      </c>
      <c r="H699" s="4">
        <f t="shared" si="55"/>
        <v>350</v>
      </c>
      <c r="I699" s="4">
        <v>11</v>
      </c>
      <c r="J699" s="4">
        <f t="shared" si="56"/>
        <v>14</v>
      </c>
      <c r="K699" s="3">
        <v>206.82300000000001</v>
      </c>
      <c r="L699" s="3">
        <v>32.607999999999997</v>
      </c>
      <c r="M699" s="3">
        <v>350.51499999999999</v>
      </c>
      <c r="N699" s="3">
        <v>43.918999999999997</v>
      </c>
      <c r="O699" s="47">
        <f t="shared" si="57"/>
        <v>1.6947583199160634</v>
      </c>
      <c r="P699" s="23">
        <f t="shared" si="58"/>
        <v>0.1029066391373093</v>
      </c>
      <c r="Q699" s="9">
        <f t="shared" si="59"/>
        <v>1.464806054229939E-11</v>
      </c>
      <c r="R699" s="26" t="s">
        <v>675</v>
      </c>
    </row>
    <row r="700" spans="2:18">
      <c r="B700" s="5" t="s">
        <v>9</v>
      </c>
      <c r="C700" s="33" t="s">
        <v>627</v>
      </c>
      <c r="D700" s="4" t="s">
        <v>327</v>
      </c>
      <c r="E700" s="4" t="s">
        <v>209</v>
      </c>
      <c r="F700" s="4">
        <v>5304386</v>
      </c>
      <c r="G700" s="4">
        <v>5304788</v>
      </c>
      <c r="H700" s="4">
        <f t="shared" si="55"/>
        <v>402</v>
      </c>
      <c r="I700" s="4">
        <v>13</v>
      </c>
      <c r="J700" s="4">
        <f t="shared" si="56"/>
        <v>16.079999999999998</v>
      </c>
      <c r="K700" s="3">
        <v>370.846</v>
      </c>
      <c r="L700" s="3">
        <v>53.335999999999999</v>
      </c>
      <c r="M700" s="3">
        <v>628.23</v>
      </c>
      <c r="N700" s="3">
        <v>85.891000000000005</v>
      </c>
      <c r="O700" s="47">
        <f t="shared" si="57"/>
        <v>1.6940455067602185</v>
      </c>
      <c r="P700" s="23">
        <f t="shared" si="58"/>
        <v>9.3234092724107251E-2</v>
      </c>
      <c r="Q700" s="9">
        <f t="shared" si="59"/>
        <v>9.7699626167013776E-14</v>
      </c>
      <c r="R700" s="26" t="s">
        <v>674</v>
      </c>
    </row>
    <row r="701" spans="2:18">
      <c r="B701" s="5" t="s">
        <v>318</v>
      </c>
      <c r="C701" s="33" t="s">
        <v>711</v>
      </c>
      <c r="D701" s="4" t="s">
        <v>329</v>
      </c>
      <c r="E701" s="4" t="s">
        <v>37</v>
      </c>
      <c r="F701" s="4">
        <v>2679403</v>
      </c>
      <c r="G701" s="4">
        <v>2679810</v>
      </c>
      <c r="H701" s="4">
        <f t="shared" si="55"/>
        <v>407</v>
      </c>
      <c r="I701" s="4">
        <v>14</v>
      </c>
      <c r="J701" s="4">
        <f t="shared" si="56"/>
        <v>16.28</v>
      </c>
      <c r="K701" s="3">
        <v>509.65899999999999</v>
      </c>
      <c r="L701" s="3">
        <v>62.517000000000003</v>
      </c>
      <c r="M701" s="3">
        <v>862.99699999999996</v>
      </c>
      <c r="N701" s="3">
        <v>92.775999999999996</v>
      </c>
      <c r="O701" s="47">
        <f t="shared" si="57"/>
        <v>1.6932831559925361</v>
      </c>
      <c r="P701" s="23">
        <f t="shared" si="58"/>
        <v>7.3813703972139835E-2</v>
      </c>
      <c r="Q701" s="6">
        <f t="shared" si="59"/>
        <v>0</v>
      </c>
      <c r="R701" s="26" t="s">
        <v>674</v>
      </c>
    </row>
    <row r="702" spans="2:18">
      <c r="B702" s="5" t="s">
        <v>800</v>
      </c>
      <c r="C702" s="33" t="s">
        <v>799</v>
      </c>
      <c r="D702" s="4" t="s">
        <v>329</v>
      </c>
      <c r="E702" s="4" t="s">
        <v>723</v>
      </c>
      <c r="F702" s="4">
        <v>12737550</v>
      </c>
      <c r="G702" s="4">
        <v>12738284</v>
      </c>
      <c r="H702" s="4">
        <f t="shared" si="55"/>
        <v>734</v>
      </c>
      <c r="I702" s="4">
        <v>24</v>
      </c>
      <c r="J702" s="4">
        <f t="shared" si="56"/>
        <v>29.36</v>
      </c>
      <c r="K702" s="3">
        <v>848.76599999999996</v>
      </c>
      <c r="L702" s="3">
        <v>115.355</v>
      </c>
      <c r="M702" s="3">
        <v>1437.027</v>
      </c>
      <c r="N702" s="3">
        <v>170.208</v>
      </c>
      <c r="O702" s="47">
        <f t="shared" si="57"/>
        <v>1.6930779508132985</v>
      </c>
      <c r="P702" s="23">
        <f t="shared" si="58"/>
        <v>6.2303950432171136E-2</v>
      </c>
      <c r="Q702" s="6">
        <f t="shared" si="59"/>
        <v>0</v>
      </c>
      <c r="R702" s="26" t="s">
        <v>674</v>
      </c>
    </row>
    <row r="703" spans="2:18">
      <c r="B703" s="5" t="s">
        <v>801</v>
      </c>
      <c r="C703" s="33" t="s">
        <v>799</v>
      </c>
      <c r="D703" s="4" t="s">
        <v>329</v>
      </c>
      <c r="E703" s="4" t="s">
        <v>39</v>
      </c>
      <c r="F703" s="4">
        <v>12737550</v>
      </c>
      <c r="G703" s="4">
        <v>12738284</v>
      </c>
      <c r="H703" s="4">
        <f t="shared" si="55"/>
        <v>734</v>
      </c>
      <c r="I703" s="4">
        <v>24</v>
      </c>
      <c r="J703" s="4">
        <f t="shared" si="56"/>
        <v>29.36</v>
      </c>
      <c r="K703" s="3">
        <v>848.76599999999996</v>
      </c>
      <c r="L703" s="3">
        <v>115.355</v>
      </c>
      <c r="M703" s="3">
        <v>1437.027</v>
      </c>
      <c r="N703" s="3">
        <v>170.208</v>
      </c>
      <c r="O703" s="47">
        <f t="shared" si="57"/>
        <v>1.6930779508132985</v>
      </c>
      <c r="P703" s="23">
        <f t="shared" si="58"/>
        <v>6.2303950432171136E-2</v>
      </c>
      <c r="Q703" s="6">
        <f t="shared" si="59"/>
        <v>0</v>
      </c>
      <c r="R703" s="26" t="s">
        <v>674</v>
      </c>
    </row>
    <row r="704" spans="2:18">
      <c r="B704" s="5" t="s">
        <v>802</v>
      </c>
      <c r="C704" s="33" t="s">
        <v>799</v>
      </c>
      <c r="D704" s="4" t="s">
        <v>329</v>
      </c>
      <c r="E704" s="4" t="s">
        <v>459</v>
      </c>
      <c r="F704" s="4">
        <v>12737550</v>
      </c>
      <c r="G704" s="4">
        <v>12738284</v>
      </c>
      <c r="H704" s="4">
        <f t="shared" ref="H704:H767" si="60">G704-F704</f>
        <v>734</v>
      </c>
      <c r="I704" s="4">
        <v>24</v>
      </c>
      <c r="J704" s="4">
        <f t="shared" ref="J704:J767" si="61">H704/25</f>
        <v>29.36</v>
      </c>
      <c r="K704" s="3">
        <v>848.76599999999996</v>
      </c>
      <c r="L704" s="3">
        <v>115.355</v>
      </c>
      <c r="M704" s="3">
        <v>1437.027</v>
      </c>
      <c r="N704" s="3">
        <v>170.208</v>
      </c>
      <c r="O704" s="47">
        <f t="shared" ref="O704:O767" si="62">M704/K704</f>
        <v>1.6930779508132985</v>
      </c>
      <c r="P704" s="23">
        <f t="shared" ref="P704:P767" si="63">(M704/(SQRT(I704)*K704)*SQRT((L704/K704)^2+(N704/M704)^2))</f>
        <v>6.2303950432171136E-2</v>
      </c>
      <c r="Q704" s="6">
        <f t="shared" ref="Q704:Q767" si="64">2*(1-NORMSDIST(ABS(O704-1)/P704))</f>
        <v>0</v>
      </c>
      <c r="R704" s="26" t="s">
        <v>674</v>
      </c>
    </row>
    <row r="705" spans="2:18">
      <c r="B705" s="5" t="s">
        <v>162</v>
      </c>
      <c r="C705" s="32" t="s">
        <v>1068</v>
      </c>
      <c r="D705" s="4" t="s">
        <v>350</v>
      </c>
      <c r="E705" s="4" t="s">
        <v>39</v>
      </c>
      <c r="F705" s="4">
        <v>5554715</v>
      </c>
      <c r="G705" s="4">
        <v>5554965</v>
      </c>
      <c r="H705" s="4">
        <f t="shared" si="60"/>
        <v>250</v>
      </c>
      <c r="I705" s="4">
        <v>9</v>
      </c>
      <c r="J705" s="4">
        <f t="shared" si="61"/>
        <v>10</v>
      </c>
      <c r="K705" s="3">
        <v>295.25900000000001</v>
      </c>
      <c r="L705" s="3">
        <v>42.795000000000002</v>
      </c>
      <c r="M705" s="3">
        <v>499.37700000000001</v>
      </c>
      <c r="N705" s="3">
        <v>69.117999999999995</v>
      </c>
      <c r="O705" s="47">
        <f t="shared" si="62"/>
        <v>1.6913184695470755</v>
      </c>
      <c r="P705" s="23">
        <f t="shared" si="63"/>
        <v>0.11298640642162334</v>
      </c>
      <c r="Q705" s="9">
        <f t="shared" si="64"/>
        <v>9.4401864103588196E-10</v>
      </c>
      <c r="R705" s="26" t="s">
        <v>674</v>
      </c>
    </row>
    <row r="706" spans="2:18">
      <c r="B706" s="5" t="s">
        <v>163</v>
      </c>
      <c r="C706" s="32" t="s">
        <v>1068</v>
      </c>
      <c r="D706" s="4" t="s">
        <v>350</v>
      </c>
      <c r="E706" s="4" t="s">
        <v>39</v>
      </c>
      <c r="F706" s="4">
        <v>5554715</v>
      </c>
      <c r="G706" s="4">
        <v>5554965</v>
      </c>
      <c r="H706" s="4">
        <f t="shared" si="60"/>
        <v>250</v>
      </c>
      <c r="I706" s="4">
        <v>9</v>
      </c>
      <c r="J706" s="4">
        <f t="shared" si="61"/>
        <v>10</v>
      </c>
      <c r="K706" s="3">
        <v>295.25900000000001</v>
      </c>
      <c r="L706" s="3">
        <v>42.795000000000002</v>
      </c>
      <c r="M706" s="3">
        <v>499.37700000000001</v>
      </c>
      <c r="N706" s="3">
        <v>69.117999999999995</v>
      </c>
      <c r="O706" s="47">
        <f t="shared" si="62"/>
        <v>1.6913184695470755</v>
      </c>
      <c r="P706" s="23">
        <f t="shared" si="63"/>
        <v>0.11298640642162334</v>
      </c>
      <c r="Q706" s="9">
        <f t="shared" si="64"/>
        <v>9.4401864103588196E-10</v>
      </c>
      <c r="R706" s="26" t="s">
        <v>674</v>
      </c>
    </row>
    <row r="707" spans="2:18">
      <c r="B707" s="3" t="s">
        <v>95</v>
      </c>
      <c r="C707" s="4" t="s">
        <v>95</v>
      </c>
      <c r="D707" s="4" t="s">
        <v>344</v>
      </c>
      <c r="E707" s="4" t="s">
        <v>341</v>
      </c>
      <c r="F707" s="4">
        <v>8382334</v>
      </c>
      <c r="G707" s="4">
        <v>8382496</v>
      </c>
      <c r="H707" s="4">
        <f t="shared" si="60"/>
        <v>162</v>
      </c>
      <c r="I707" s="4">
        <v>5</v>
      </c>
      <c r="J707" s="4">
        <f t="shared" si="61"/>
        <v>6.48</v>
      </c>
      <c r="K707" s="3">
        <v>148.845</v>
      </c>
      <c r="L707" s="3">
        <v>21.899000000000001</v>
      </c>
      <c r="M707" s="3">
        <v>250.35599999999999</v>
      </c>
      <c r="N707" s="3">
        <v>27.972000000000001</v>
      </c>
      <c r="O707" s="47">
        <f t="shared" si="62"/>
        <v>1.6819913332661494</v>
      </c>
      <c r="P707" s="23">
        <f t="shared" si="63"/>
        <v>0.13896438309706774</v>
      </c>
      <c r="Q707" s="9">
        <f t="shared" si="64"/>
        <v>9.2164760978619142E-7</v>
      </c>
      <c r="R707" s="26" t="s">
        <v>675</v>
      </c>
    </row>
    <row r="708" spans="2:18">
      <c r="B708" s="5" t="s">
        <v>196</v>
      </c>
      <c r="C708" s="33" t="s">
        <v>197</v>
      </c>
      <c r="D708" s="4" t="s">
        <v>332</v>
      </c>
      <c r="E708" s="4" t="s">
        <v>211</v>
      </c>
      <c r="F708" s="4">
        <v>13544203</v>
      </c>
      <c r="G708" s="4">
        <v>13544513</v>
      </c>
      <c r="H708" s="4">
        <f t="shared" si="60"/>
        <v>310</v>
      </c>
      <c r="I708" s="4">
        <v>10</v>
      </c>
      <c r="J708" s="4">
        <f t="shared" si="61"/>
        <v>12.4</v>
      </c>
      <c r="K708" s="3">
        <v>263.83300000000003</v>
      </c>
      <c r="L708" s="3">
        <v>38.436999999999998</v>
      </c>
      <c r="M708" s="3">
        <v>443.58300000000003</v>
      </c>
      <c r="N708" s="3">
        <v>49.323999999999998</v>
      </c>
      <c r="O708" s="47">
        <f t="shared" si="62"/>
        <v>1.6813021873685248</v>
      </c>
      <c r="P708" s="23">
        <f t="shared" si="63"/>
        <v>9.7441407770410188E-2</v>
      </c>
      <c r="Q708" s="9">
        <f t="shared" si="64"/>
        <v>2.7116087153444823E-12</v>
      </c>
      <c r="R708" s="26" t="s">
        <v>674</v>
      </c>
    </row>
    <row r="709" spans="2:18">
      <c r="B709" s="5" t="s">
        <v>198</v>
      </c>
      <c r="C709" s="33" t="s">
        <v>197</v>
      </c>
      <c r="D709" s="4" t="s">
        <v>332</v>
      </c>
      <c r="E709" s="4" t="s">
        <v>211</v>
      </c>
      <c r="F709" s="4">
        <v>13544203</v>
      </c>
      <c r="G709" s="4">
        <v>13544513</v>
      </c>
      <c r="H709" s="4">
        <f t="shared" si="60"/>
        <v>310</v>
      </c>
      <c r="I709" s="4">
        <v>10</v>
      </c>
      <c r="J709" s="4">
        <f t="shared" si="61"/>
        <v>12.4</v>
      </c>
      <c r="K709" s="3">
        <v>263.83300000000003</v>
      </c>
      <c r="L709" s="3">
        <v>38.436999999999998</v>
      </c>
      <c r="M709" s="3">
        <v>443.58300000000003</v>
      </c>
      <c r="N709" s="3">
        <v>49.323999999999998</v>
      </c>
      <c r="O709" s="47">
        <f t="shared" si="62"/>
        <v>1.6813021873685248</v>
      </c>
      <c r="P709" s="23">
        <f t="shared" si="63"/>
        <v>9.7441407770410188E-2</v>
      </c>
      <c r="Q709" s="9">
        <f t="shared" si="64"/>
        <v>2.7116087153444823E-12</v>
      </c>
      <c r="R709" s="26" t="s">
        <v>674</v>
      </c>
    </row>
    <row r="710" spans="2:18">
      <c r="B710" s="5" t="s">
        <v>411</v>
      </c>
      <c r="C710" s="33" t="s">
        <v>823</v>
      </c>
      <c r="D710" s="4" t="s">
        <v>327</v>
      </c>
      <c r="E710" s="4" t="s">
        <v>341</v>
      </c>
      <c r="F710" s="4">
        <v>12388006</v>
      </c>
      <c r="G710" s="4">
        <v>12388334</v>
      </c>
      <c r="H710" s="4">
        <f t="shared" si="60"/>
        <v>328</v>
      </c>
      <c r="I710" s="4">
        <v>12</v>
      </c>
      <c r="J710" s="4">
        <f t="shared" si="61"/>
        <v>13.12</v>
      </c>
      <c r="K710" s="3">
        <v>202.96299999999999</v>
      </c>
      <c r="L710" s="3">
        <v>28.670999999999999</v>
      </c>
      <c r="M710" s="3">
        <v>341.21300000000002</v>
      </c>
      <c r="N710" s="3">
        <v>42.890999999999998</v>
      </c>
      <c r="O710" s="47">
        <f t="shared" si="62"/>
        <v>1.6811586348250669</v>
      </c>
      <c r="P710" s="23">
        <f t="shared" si="63"/>
        <v>9.1768123070483154E-2</v>
      </c>
      <c r="Q710" s="9">
        <f t="shared" si="64"/>
        <v>1.1479706074624119E-13</v>
      </c>
      <c r="R710" s="26" t="s">
        <v>675</v>
      </c>
    </row>
    <row r="711" spans="2:18">
      <c r="B711" s="5" t="s">
        <v>427</v>
      </c>
      <c r="C711" s="33" t="s">
        <v>827</v>
      </c>
      <c r="D711" s="4" t="s">
        <v>329</v>
      </c>
      <c r="E711" s="4" t="s">
        <v>725</v>
      </c>
      <c r="F711" s="4">
        <v>13649385</v>
      </c>
      <c r="G711" s="4">
        <v>13650565</v>
      </c>
      <c r="H711" s="4">
        <f t="shared" si="60"/>
        <v>1180</v>
      </c>
      <c r="I711" s="4">
        <v>44</v>
      </c>
      <c r="J711" s="4">
        <f t="shared" si="61"/>
        <v>47.2</v>
      </c>
      <c r="K711" s="3">
        <v>1223.8320000000001</v>
      </c>
      <c r="L711" s="3">
        <v>148.71199999999999</v>
      </c>
      <c r="M711" s="3">
        <v>2056.3180000000002</v>
      </c>
      <c r="N711" s="3">
        <v>220.61699999999999</v>
      </c>
      <c r="O711" s="47">
        <f t="shared" si="62"/>
        <v>1.6802289856777728</v>
      </c>
      <c r="P711" s="23">
        <f t="shared" si="63"/>
        <v>4.1060339551946434E-2</v>
      </c>
      <c r="Q711" s="6">
        <f t="shared" si="64"/>
        <v>0</v>
      </c>
      <c r="R711" s="26" t="s">
        <v>675</v>
      </c>
    </row>
    <row r="712" spans="2:18">
      <c r="B712" s="5" t="s">
        <v>876</v>
      </c>
      <c r="C712" s="33" t="s">
        <v>487</v>
      </c>
      <c r="D712" s="4" t="s">
        <v>350</v>
      </c>
      <c r="E712" s="4" t="s">
        <v>459</v>
      </c>
      <c r="F712" s="4">
        <v>18606830</v>
      </c>
      <c r="G712" s="4">
        <v>18607019</v>
      </c>
      <c r="H712" s="4">
        <f t="shared" si="60"/>
        <v>189</v>
      </c>
      <c r="I712" s="4">
        <v>6</v>
      </c>
      <c r="J712" s="4">
        <f t="shared" si="61"/>
        <v>7.56</v>
      </c>
      <c r="K712" s="3">
        <v>871.92600000000004</v>
      </c>
      <c r="L712" s="3">
        <v>116.312</v>
      </c>
      <c r="M712" s="3">
        <v>1463.425</v>
      </c>
      <c r="N712" s="3">
        <v>199.67099999999999</v>
      </c>
      <c r="O712" s="47">
        <f t="shared" si="62"/>
        <v>1.678382110408452</v>
      </c>
      <c r="P712" s="23">
        <f t="shared" si="63"/>
        <v>0.13074653852623633</v>
      </c>
      <c r="Q712" s="9">
        <f t="shared" si="64"/>
        <v>2.1196259547551222E-7</v>
      </c>
      <c r="R712" s="26" t="s">
        <v>674</v>
      </c>
    </row>
    <row r="713" spans="2:18">
      <c r="B713" s="5" t="s">
        <v>498</v>
      </c>
      <c r="C713" s="33" t="s">
        <v>487</v>
      </c>
      <c r="D713" s="4" t="s">
        <v>350</v>
      </c>
      <c r="E713" s="4" t="s">
        <v>725</v>
      </c>
      <c r="F713" s="4">
        <v>18606830</v>
      </c>
      <c r="G713" s="4">
        <v>18607019</v>
      </c>
      <c r="H713" s="4">
        <f t="shared" si="60"/>
        <v>189</v>
      </c>
      <c r="I713" s="4">
        <v>6</v>
      </c>
      <c r="J713" s="4">
        <f t="shared" si="61"/>
        <v>7.56</v>
      </c>
      <c r="K713" s="3">
        <v>871.92600000000004</v>
      </c>
      <c r="L713" s="3">
        <v>116.312</v>
      </c>
      <c r="M713" s="3">
        <v>1463.425</v>
      </c>
      <c r="N713" s="3">
        <v>199.67099999999999</v>
      </c>
      <c r="O713" s="47">
        <f t="shared" si="62"/>
        <v>1.678382110408452</v>
      </c>
      <c r="P713" s="23">
        <f t="shared" si="63"/>
        <v>0.13074653852623633</v>
      </c>
      <c r="Q713" s="9">
        <f t="shared" si="64"/>
        <v>2.1196259547551222E-7</v>
      </c>
      <c r="R713" s="26" t="s">
        <v>674</v>
      </c>
    </row>
    <row r="714" spans="2:18">
      <c r="B714" s="5" t="s">
        <v>367</v>
      </c>
      <c r="C714" s="33" t="s">
        <v>475</v>
      </c>
      <c r="D714" s="4" t="s">
        <v>327</v>
      </c>
      <c r="E714" s="4" t="s">
        <v>341</v>
      </c>
      <c r="F714" s="4">
        <v>14102264</v>
      </c>
      <c r="G714" s="4">
        <v>14102409</v>
      </c>
      <c r="H714" s="4">
        <f t="shared" si="60"/>
        <v>145</v>
      </c>
      <c r="I714" s="4">
        <v>5</v>
      </c>
      <c r="J714" s="4">
        <f t="shared" si="61"/>
        <v>5.8</v>
      </c>
      <c r="K714" s="3">
        <v>773.36699999999996</v>
      </c>
      <c r="L714" s="3">
        <v>99.7</v>
      </c>
      <c r="M714" s="3">
        <v>1295.634</v>
      </c>
      <c r="N714" s="3">
        <v>146.73500000000001</v>
      </c>
      <c r="O714" s="47">
        <f t="shared" si="62"/>
        <v>1.6753158590940653</v>
      </c>
      <c r="P714" s="23">
        <f t="shared" si="63"/>
        <v>0.1285653633884371</v>
      </c>
      <c r="Q714" s="9">
        <f t="shared" si="64"/>
        <v>1.4988192531539823E-7</v>
      </c>
      <c r="R714" s="29" t="s">
        <v>674</v>
      </c>
    </row>
    <row r="715" spans="2:18">
      <c r="B715" s="5" t="s">
        <v>368</v>
      </c>
      <c r="C715" s="33" t="s">
        <v>475</v>
      </c>
      <c r="D715" s="4" t="s">
        <v>327</v>
      </c>
      <c r="E715" s="4" t="s">
        <v>341</v>
      </c>
      <c r="F715" s="4">
        <v>14102264</v>
      </c>
      <c r="G715" s="4">
        <v>14102409</v>
      </c>
      <c r="H715" s="4">
        <f t="shared" si="60"/>
        <v>145</v>
      </c>
      <c r="I715" s="4">
        <v>5</v>
      </c>
      <c r="J715" s="4">
        <f t="shared" si="61"/>
        <v>5.8</v>
      </c>
      <c r="K715" s="3">
        <v>773.36699999999996</v>
      </c>
      <c r="L715" s="3">
        <v>99.7</v>
      </c>
      <c r="M715" s="3">
        <v>1295.634</v>
      </c>
      <c r="N715" s="3">
        <v>146.73500000000001</v>
      </c>
      <c r="O715" s="47">
        <f t="shared" si="62"/>
        <v>1.6753158590940653</v>
      </c>
      <c r="P715" s="23">
        <f t="shared" si="63"/>
        <v>0.1285653633884371</v>
      </c>
      <c r="Q715" s="9">
        <f t="shared" si="64"/>
        <v>1.4988192531539823E-7</v>
      </c>
      <c r="R715" s="29" t="s">
        <v>674</v>
      </c>
    </row>
    <row r="716" spans="2:18">
      <c r="B716" s="5" t="s">
        <v>160</v>
      </c>
      <c r="C716" s="33" t="s">
        <v>686</v>
      </c>
      <c r="D716" s="4" t="s">
        <v>332</v>
      </c>
      <c r="E716" s="4" t="s">
        <v>610</v>
      </c>
      <c r="F716" s="4">
        <v>9418540</v>
      </c>
      <c r="G716" s="4">
        <v>9418794</v>
      </c>
      <c r="H716" s="4">
        <f t="shared" si="60"/>
        <v>254</v>
      </c>
      <c r="I716" s="4">
        <v>9</v>
      </c>
      <c r="J716" s="4">
        <f t="shared" si="61"/>
        <v>10.16</v>
      </c>
      <c r="K716" s="3">
        <v>635.57399999999996</v>
      </c>
      <c r="L716" s="3">
        <v>89.084999999999994</v>
      </c>
      <c r="M716" s="3">
        <v>1061.579</v>
      </c>
      <c r="N716" s="3">
        <v>126.499</v>
      </c>
      <c r="O716" s="47">
        <f t="shared" si="62"/>
        <v>1.6702681355750866</v>
      </c>
      <c r="P716" s="23">
        <f t="shared" si="63"/>
        <v>0.10242724249759802</v>
      </c>
      <c r="Q716" s="9">
        <f t="shared" si="64"/>
        <v>5.9956484221856954E-11</v>
      </c>
      <c r="R716" s="26" t="s">
        <v>674</v>
      </c>
    </row>
    <row r="717" spans="2:18">
      <c r="B717" s="5" t="s">
        <v>458</v>
      </c>
      <c r="C717" s="32" t="s">
        <v>1055</v>
      </c>
      <c r="D717" s="4" t="s">
        <v>344</v>
      </c>
      <c r="E717" s="4" t="s">
        <v>39</v>
      </c>
      <c r="F717" s="4">
        <v>4092884</v>
      </c>
      <c r="G717" s="4">
        <v>4093922</v>
      </c>
      <c r="H717" s="4">
        <f t="shared" si="60"/>
        <v>1038</v>
      </c>
      <c r="I717" s="4">
        <v>39</v>
      </c>
      <c r="J717" s="4">
        <f t="shared" si="61"/>
        <v>41.52</v>
      </c>
      <c r="K717" s="3">
        <v>759.94600000000003</v>
      </c>
      <c r="L717" s="3">
        <v>102.449</v>
      </c>
      <c r="M717" s="3">
        <v>1268.325</v>
      </c>
      <c r="N717" s="3">
        <v>162.357</v>
      </c>
      <c r="O717" s="47">
        <f t="shared" si="62"/>
        <v>1.6689672687269885</v>
      </c>
      <c r="P717" s="23">
        <f t="shared" si="63"/>
        <v>4.9682578992499275E-2</v>
      </c>
      <c r="Q717" s="6">
        <f t="shared" si="64"/>
        <v>0</v>
      </c>
      <c r="R717" s="26" t="s">
        <v>674</v>
      </c>
    </row>
    <row r="718" spans="2:18">
      <c r="B718" s="5" t="s">
        <v>185</v>
      </c>
      <c r="C718" s="32" t="s">
        <v>1055</v>
      </c>
      <c r="D718" s="4" t="s">
        <v>344</v>
      </c>
      <c r="E718" s="4" t="s">
        <v>39</v>
      </c>
      <c r="F718" s="4">
        <v>4092884</v>
      </c>
      <c r="G718" s="4">
        <v>4093922</v>
      </c>
      <c r="H718" s="4">
        <f t="shared" si="60"/>
        <v>1038</v>
      </c>
      <c r="I718" s="4">
        <v>39</v>
      </c>
      <c r="J718" s="4">
        <f t="shared" si="61"/>
        <v>41.52</v>
      </c>
      <c r="K718" s="3">
        <v>759.94600000000003</v>
      </c>
      <c r="L718" s="3">
        <v>102.449</v>
      </c>
      <c r="M718" s="3">
        <v>1268.325</v>
      </c>
      <c r="N718" s="3">
        <v>162.357</v>
      </c>
      <c r="O718" s="47">
        <f t="shared" si="62"/>
        <v>1.6689672687269885</v>
      </c>
      <c r="P718" s="23">
        <f t="shared" si="63"/>
        <v>4.9682578992499275E-2</v>
      </c>
      <c r="Q718" s="6">
        <f t="shared" si="64"/>
        <v>0</v>
      </c>
      <c r="R718" s="26" t="s">
        <v>674</v>
      </c>
    </row>
    <row r="719" spans="2:18">
      <c r="B719" s="5" t="s">
        <v>542</v>
      </c>
      <c r="C719" s="33" t="s">
        <v>810</v>
      </c>
      <c r="D719" s="4" t="s">
        <v>327</v>
      </c>
      <c r="E719" s="4" t="s">
        <v>206</v>
      </c>
      <c r="F719" s="4">
        <v>2828481</v>
      </c>
      <c r="G719" s="4">
        <v>2828599</v>
      </c>
      <c r="H719" s="4">
        <f t="shared" si="60"/>
        <v>118</v>
      </c>
      <c r="I719" s="4">
        <v>4</v>
      </c>
      <c r="J719" s="4">
        <f t="shared" si="61"/>
        <v>4.72</v>
      </c>
      <c r="K719" s="3">
        <v>790.94600000000003</v>
      </c>
      <c r="L719" s="3">
        <v>80.573999999999998</v>
      </c>
      <c r="M719" s="3">
        <v>1319.8879999999999</v>
      </c>
      <c r="N719" s="3">
        <v>139.92099999999999</v>
      </c>
      <c r="O719" s="47">
        <f t="shared" si="62"/>
        <v>1.6687460332310928</v>
      </c>
      <c r="P719" s="23">
        <f t="shared" si="63"/>
        <v>0.12267170400191565</v>
      </c>
      <c r="Q719" s="9">
        <f t="shared" si="64"/>
        <v>4.9943885027659007E-8</v>
      </c>
      <c r="R719" s="26" t="s">
        <v>675</v>
      </c>
    </row>
    <row r="720" spans="2:18">
      <c r="B720" s="3" t="s">
        <v>555</v>
      </c>
      <c r="C720" s="4" t="s">
        <v>555</v>
      </c>
      <c r="D720" s="4" t="s">
        <v>350</v>
      </c>
      <c r="E720" s="4" t="s">
        <v>341</v>
      </c>
      <c r="F720" s="4">
        <v>6226297</v>
      </c>
      <c r="G720" s="4">
        <v>6226444</v>
      </c>
      <c r="H720" s="4">
        <f t="shared" si="60"/>
        <v>147</v>
      </c>
      <c r="I720" s="4">
        <v>4</v>
      </c>
      <c r="J720" s="4">
        <f t="shared" si="61"/>
        <v>5.88</v>
      </c>
      <c r="K720" s="3">
        <v>378.33300000000003</v>
      </c>
      <c r="L720" s="3">
        <v>44.420999999999999</v>
      </c>
      <c r="M720" s="3">
        <v>631.26400000000001</v>
      </c>
      <c r="N720" s="3">
        <v>70.614999999999995</v>
      </c>
      <c r="O720" s="47">
        <f t="shared" si="62"/>
        <v>1.6685406771283497</v>
      </c>
      <c r="P720" s="23">
        <f t="shared" si="63"/>
        <v>0.13529329274315</v>
      </c>
      <c r="Q720" s="9">
        <f t="shared" si="64"/>
        <v>7.7556536548506472E-7</v>
      </c>
      <c r="R720" s="26" t="s">
        <v>675</v>
      </c>
    </row>
    <row r="721" spans="2:18">
      <c r="B721" s="5" t="s">
        <v>669</v>
      </c>
      <c r="C721" s="33" t="s">
        <v>485</v>
      </c>
      <c r="D721" s="4" t="s">
        <v>339</v>
      </c>
      <c r="E721" s="4" t="s">
        <v>39</v>
      </c>
      <c r="F721" s="4">
        <v>16653036</v>
      </c>
      <c r="G721" s="4">
        <v>16653942</v>
      </c>
      <c r="H721" s="4">
        <f t="shared" si="60"/>
        <v>906</v>
      </c>
      <c r="I721" s="4">
        <v>14</v>
      </c>
      <c r="J721" s="4">
        <f t="shared" si="61"/>
        <v>36.24</v>
      </c>
      <c r="K721" s="3">
        <v>529.98</v>
      </c>
      <c r="L721" s="3">
        <v>59.180999999999997</v>
      </c>
      <c r="M721" s="3">
        <v>884.21500000000003</v>
      </c>
      <c r="N721" s="3">
        <v>102.292</v>
      </c>
      <c r="O721" s="47">
        <f t="shared" si="62"/>
        <v>1.6683931469112041</v>
      </c>
      <c r="P721" s="23">
        <f t="shared" si="63"/>
        <v>7.1694936319079985E-2</v>
      </c>
      <c r="Q721" s="6">
        <f t="shared" si="64"/>
        <v>0</v>
      </c>
      <c r="R721" s="26" t="s">
        <v>675</v>
      </c>
    </row>
    <row r="722" spans="2:18">
      <c r="B722" s="3" t="s">
        <v>431</v>
      </c>
      <c r="C722" s="35" t="s">
        <v>828</v>
      </c>
      <c r="D722" s="4" t="s">
        <v>327</v>
      </c>
      <c r="E722" s="4" t="s">
        <v>209</v>
      </c>
      <c r="F722" s="4">
        <v>12356930</v>
      </c>
      <c r="G722" s="4">
        <v>12357054</v>
      </c>
      <c r="H722" s="4">
        <f t="shared" si="60"/>
        <v>124</v>
      </c>
      <c r="I722" s="4">
        <v>4</v>
      </c>
      <c r="J722" s="4">
        <f t="shared" si="61"/>
        <v>4.96</v>
      </c>
      <c r="K722" s="3">
        <v>248.90299999999999</v>
      </c>
      <c r="L722" s="3">
        <v>29.033000000000001</v>
      </c>
      <c r="M722" s="3">
        <v>415.209</v>
      </c>
      <c r="N722" s="3">
        <v>46.368000000000002</v>
      </c>
      <c r="O722" s="47">
        <f t="shared" si="62"/>
        <v>1.6681558679485584</v>
      </c>
      <c r="P722" s="23">
        <f t="shared" si="63"/>
        <v>0.13468961354606301</v>
      </c>
      <c r="Q722" s="9">
        <f t="shared" si="64"/>
        <v>7.0236640969945086E-7</v>
      </c>
      <c r="R722" s="26" t="s">
        <v>675</v>
      </c>
    </row>
    <row r="723" spans="2:18">
      <c r="B723" s="5" t="s">
        <v>1057</v>
      </c>
      <c r="C723" s="33" t="s">
        <v>710</v>
      </c>
      <c r="D723" s="4" t="s">
        <v>344</v>
      </c>
      <c r="E723" s="4" t="s">
        <v>211</v>
      </c>
      <c r="F723" s="4">
        <v>3965646</v>
      </c>
      <c r="G723" s="4">
        <v>3966080</v>
      </c>
      <c r="H723" s="4">
        <f t="shared" si="60"/>
        <v>434</v>
      </c>
      <c r="I723" s="4">
        <v>15</v>
      </c>
      <c r="J723" s="4">
        <f t="shared" si="61"/>
        <v>17.36</v>
      </c>
      <c r="K723" s="3">
        <v>778.91800000000001</v>
      </c>
      <c r="L723" s="3">
        <v>91.376000000000005</v>
      </c>
      <c r="M723" s="3">
        <v>1298.046</v>
      </c>
      <c r="N723" s="3">
        <v>148.334</v>
      </c>
      <c r="O723" s="47">
        <f t="shared" si="62"/>
        <v>1.6664732359503824</v>
      </c>
      <c r="P723" s="23">
        <f t="shared" si="63"/>
        <v>7.0467342525977777E-2</v>
      </c>
      <c r="Q723" s="6">
        <f t="shared" si="64"/>
        <v>0</v>
      </c>
      <c r="R723" s="26" t="s">
        <v>674</v>
      </c>
    </row>
    <row r="724" spans="2:18">
      <c r="B724" s="5" t="s">
        <v>1059</v>
      </c>
      <c r="C724" s="33" t="s">
        <v>710</v>
      </c>
      <c r="D724" s="4" t="s">
        <v>344</v>
      </c>
      <c r="E724" s="4" t="s">
        <v>211</v>
      </c>
      <c r="F724" s="4">
        <v>3965646</v>
      </c>
      <c r="G724" s="4">
        <v>3966080</v>
      </c>
      <c r="H724" s="4">
        <f t="shared" si="60"/>
        <v>434</v>
      </c>
      <c r="I724" s="4">
        <v>15</v>
      </c>
      <c r="J724" s="4">
        <f t="shared" si="61"/>
        <v>17.36</v>
      </c>
      <c r="K724" s="3">
        <v>778.91800000000001</v>
      </c>
      <c r="L724" s="3">
        <v>91.376000000000005</v>
      </c>
      <c r="M724" s="3">
        <v>1298.046</v>
      </c>
      <c r="N724" s="3">
        <v>148.334</v>
      </c>
      <c r="O724" s="47">
        <f t="shared" si="62"/>
        <v>1.6664732359503824</v>
      </c>
      <c r="P724" s="23">
        <f t="shared" si="63"/>
        <v>7.0467342525977777E-2</v>
      </c>
      <c r="Q724" s="6">
        <f t="shared" si="64"/>
        <v>0</v>
      </c>
      <c r="R724" s="26" t="s">
        <v>674</v>
      </c>
    </row>
    <row r="725" spans="2:18">
      <c r="B725" s="5" t="s">
        <v>1060</v>
      </c>
      <c r="C725" s="33" t="s">
        <v>710</v>
      </c>
      <c r="D725" s="4" t="s">
        <v>344</v>
      </c>
      <c r="E725" s="4" t="s">
        <v>341</v>
      </c>
      <c r="F725" s="4">
        <v>3965646</v>
      </c>
      <c r="G725" s="4">
        <v>3966080</v>
      </c>
      <c r="H725" s="4">
        <f t="shared" si="60"/>
        <v>434</v>
      </c>
      <c r="I725" s="4">
        <v>15</v>
      </c>
      <c r="J725" s="4">
        <f t="shared" si="61"/>
        <v>17.36</v>
      </c>
      <c r="K725" s="3">
        <v>778.91800000000001</v>
      </c>
      <c r="L725" s="3">
        <v>91.376000000000005</v>
      </c>
      <c r="M725" s="3">
        <v>1298.046</v>
      </c>
      <c r="N725" s="3">
        <v>148.334</v>
      </c>
      <c r="O725" s="47">
        <f t="shared" si="62"/>
        <v>1.6664732359503824</v>
      </c>
      <c r="P725" s="23">
        <f t="shared" si="63"/>
        <v>7.0467342525977777E-2</v>
      </c>
      <c r="Q725" s="6">
        <f t="shared" si="64"/>
        <v>0</v>
      </c>
      <c r="R725" s="26" t="s">
        <v>674</v>
      </c>
    </row>
    <row r="726" spans="2:18">
      <c r="B726" s="3" t="s">
        <v>195</v>
      </c>
      <c r="C726" s="35" t="s">
        <v>834</v>
      </c>
      <c r="D726" s="4" t="s">
        <v>350</v>
      </c>
      <c r="E726" s="4" t="s">
        <v>39</v>
      </c>
      <c r="F726" s="4">
        <v>250218</v>
      </c>
      <c r="G726" s="4">
        <v>250345</v>
      </c>
      <c r="H726" s="4">
        <f t="shared" si="60"/>
        <v>127</v>
      </c>
      <c r="I726" s="4">
        <v>4</v>
      </c>
      <c r="J726" s="4">
        <f t="shared" si="61"/>
        <v>5.08</v>
      </c>
      <c r="K726" s="3">
        <v>190.208</v>
      </c>
      <c r="L726" s="3">
        <v>23.895</v>
      </c>
      <c r="M726" s="3">
        <v>316.97199999999998</v>
      </c>
      <c r="N726" s="3">
        <v>31.649000000000001</v>
      </c>
      <c r="O726" s="47">
        <f t="shared" si="62"/>
        <v>1.6664493606998654</v>
      </c>
      <c r="P726" s="23">
        <f t="shared" si="63"/>
        <v>0.13370961174838997</v>
      </c>
      <c r="Q726" s="9">
        <f t="shared" si="64"/>
        <v>6.2185225457866977E-7</v>
      </c>
      <c r="R726" s="26" t="s">
        <v>675</v>
      </c>
    </row>
    <row r="727" spans="2:18">
      <c r="B727" s="5" t="s">
        <v>160</v>
      </c>
      <c r="C727" s="33" t="s">
        <v>686</v>
      </c>
      <c r="D727" s="4" t="s">
        <v>332</v>
      </c>
      <c r="E727" s="4" t="s">
        <v>615</v>
      </c>
      <c r="F727" s="4">
        <v>9416220</v>
      </c>
      <c r="G727" s="4">
        <v>9416419</v>
      </c>
      <c r="H727" s="4">
        <f t="shared" si="60"/>
        <v>199</v>
      </c>
      <c r="I727" s="4">
        <v>6</v>
      </c>
      <c r="J727" s="4">
        <f t="shared" si="61"/>
        <v>7.96</v>
      </c>
      <c r="K727" s="3">
        <v>670.46199999999999</v>
      </c>
      <c r="L727" s="3">
        <v>89.768000000000001</v>
      </c>
      <c r="M727" s="3">
        <v>1116.8969999999999</v>
      </c>
      <c r="N727" s="3">
        <v>111.714</v>
      </c>
      <c r="O727" s="47">
        <f t="shared" si="62"/>
        <v>1.6658617490625867</v>
      </c>
      <c r="P727" s="23">
        <f t="shared" si="63"/>
        <v>0.11365935387162457</v>
      </c>
      <c r="Q727" s="9">
        <f t="shared" si="64"/>
        <v>4.6735308956158406E-9</v>
      </c>
      <c r="R727" s="26" t="s">
        <v>674</v>
      </c>
    </row>
    <row r="728" spans="2:18">
      <c r="B728" s="3" t="s">
        <v>93</v>
      </c>
      <c r="C728" s="35" t="s">
        <v>853</v>
      </c>
      <c r="D728" s="4" t="s">
        <v>332</v>
      </c>
      <c r="E728" s="4" t="s">
        <v>211</v>
      </c>
      <c r="F728" s="4">
        <v>16267171</v>
      </c>
      <c r="G728" s="4">
        <v>16267458</v>
      </c>
      <c r="H728" s="4">
        <f t="shared" si="60"/>
        <v>287</v>
      </c>
      <c r="I728" s="4">
        <v>9</v>
      </c>
      <c r="J728" s="4">
        <f t="shared" si="61"/>
        <v>11.48</v>
      </c>
      <c r="K728" s="3">
        <v>202.09899999999999</v>
      </c>
      <c r="L728" s="3">
        <v>29.009</v>
      </c>
      <c r="M728" s="3">
        <v>335.96899999999999</v>
      </c>
      <c r="N728" s="3">
        <v>66.433999999999997</v>
      </c>
      <c r="O728" s="47">
        <f t="shared" si="62"/>
        <v>1.6623981316087661</v>
      </c>
      <c r="P728" s="23">
        <f t="shared" si="63"/>
        <v>0.13539881690631933</v>
      </c>
      <c r="Q728" s="9">
        <f t="shared" si="64"/>
        <v>9.9714890944291312E-7</v>
      </c>
      <c r="R728" s="26" t="s">
        <v>675</v>
      </c>
    </row>
    <row r="729" spans="2:18">
      <c r="B729" s="5" t="s">
        <v>90</v>
      </c>
      <c r="C729" s="32" t="s">
        <v>90</v>
      </c>
      <c r="D729" s="4" t="s">
        <v>332</v>
      </c>
      <c r="E729" s="4" t="s">
        <v>211</v>
      </c>
      <c r="F729" s="4">
        <v>16967866</v>
      </c>
      <c r="G729" s="4">
        <v>16968032</v>
      </c>
      <c r="H729" s="4">
        <f t="shared" si="60"/>
        <v>166</v>
      </c>
      <c r="I729" s="4">
        <v>6</v>
      </c>
      <c r="J729" s="4">
        <f t="shared" si="61"/>
        <v>6.64</v>
      </c>
      <c r="K729" s="3">
        <v>645.28700000000003</v>
      </c>
      <c r="L729" s="3">
        <v>78.834000000000003</v>
      </c>
      <c r="M729" s="3">
        <v>1072.5719999999999</v>
      </c>
      <c r="N729" s="3">
        <v>149.28700000000001</v>
      </c>
      <c r="O729" s="47">
        <f t="shared" si="62"/>
        <v>1.6621627275925284</v>
      </c>
      <c r="P729" s="23">
        <f t="shared" si="63"/>
        <v>0.12567016498560638</v>
      </c>
      <c r="Q729" s="9">
        <f t="shared" si="64"/>
        <v>1.371295617058621E-7</v>
      </c>
      <c r="R729" s="26" t="s">
        <v>675</v>
      </c>
    </row>
    <row r="730" spans="2:18">
      <c r="B730" s="5" t="s">
        <v>264</v>
      </c>
      <c r="C730" s="33" t="s">
        <v>869</v>
      </c>
      <c r="D730" s="4" t="s">
        <v>339</v>
      </c>
      <c r="E730" s="4" t="s">
        <v>208</v>
      </c>
      <c r="F730" s="4">
        <v>4314490</v>
      </c>
      <c r="G730" s="4">
        <v>4315268</v>
      </c>
      <c r="H730" s="4">
        <f t="shared" si="60"/>
        <v>778</v>
      </c>
      <c r="I730" s="4">
        <v>10</v>
      </c>
      <c r="J730" s="4">
        <f t="shared" si="61"/>
        <v>31.12</v>
      </c>
      <c r="K730" s="3">
        <v>782.71100000000001</v>
      </c>
      <c r="L730" s="3">
        <v>94.703999999999994</v>
      </c>
      <c r="M730" s="3">
        <v>1300.422</v>
      </c>
      <c r="N730" s="3">
        <v>147.53299999999999</v>
      </c>
      <c r="O730" s="47">
        <f t="shared" si="62"/>
        <v>1.6614331471002708</v>
      </c>
      <c r="P730" s="23">
        <f t="shared" si="63"/>
        <v>8.7143202588176566E-2</v>
      </c>
      <c r="Q730" s="9">
        <f t="shared" si="64"/>
        <v>3.1974423109204508E-14</v>
      </c>
      <c r="R730" s="26" t="s">
        <v>675</v>
      </c>
    </row>
    <row r="731" spans="2:18">
      <c r="B731" s="5" t="s">
        <v>448</v>
      </c>
      <c r="C731" s="33" t="s">
        <v>492</v>
      </c>
      <c r="D731" s="4" t="s">
        <v>332</v>
      </c>
      <c r="E731" s="4" t="s">
        <v>378</v>
      </c>
      <c r="F731" s="4">
        <v>10776212</v>
      </c>
      <c r="G731" s="4">
        <v>10776448</v>
      </c>
      <c r="H731" s="4">
        <f t="shared" si="60"/>
        <v>236</v>
      </c>
      <c r="I731" s="4">
        <v>8</v>
      </c>
      <c r="J731" s="4">
        <f t="shared" si="61"/>
        <v>9.44</v>
      </c>
      <c r="K731" s="3">
        <v>666.48699999999997</v>
      </c>
      <c r="L731" s="3">
        <v>90.424000000000007</v>
      </c>
      <c r="M731" s="3">
        <v>1107.021</v>
      </c>
      <c r="N731" s="3">
        <v>128.70400000000001</v>
      </c>
      <c r="O731" s="47">
        <f t="shared" si="62"/>
        <v>1.6609791338765798</v>
      </c>
      <c r="P731" s="23">
        <f t="shared" si="63"/>
        <v>0.10492439062214122</v>
      </c>
      <c r="Q731" s="9">
        <f t="shared" si="64"/>
        <v>2.9846169979919068E-10</v>
      </c>
      <c r="R731" s="26" t="s">
        <v>674</v>
      </c>
    </row>
    <row r="732" spans="2:18">
      <c r="B732" s="5" t="s">
        <v>469</v>
      </c>
      <c r="C732" s="32" t="s">
        <v>469</v>
      </c>
      <c r="D732" s="4" t="s">
        <v>327</v>
      </c>
      <c r="E732" s="4" t="s">
        <v>725</v>
      </c>
      <c r="F732" s="4">
        <v>866765</v>
      </c>
      <c r="G732" s="4">
        <v>866860</v>
      </c>
      <c r="H732" s="4">
        <f t="shared" si="60"/>
        <v>95</v>
      </c>
      <c r="I732" s="4">
        <v>3</v>
      </c>
      <c r="J732" s="4">
        <f t="shared" si="61"/>
        <v>3.8</v>
      </c>
      <c r="K732" s="3">
        <v>1441.2570000000001</v>
      </c>
      <c r="L732" s="3">
        <v>137.58799999999999</v>
      </c>
      <c r="M732" s="3">
        <v>2393.5329999999999</v>
      </c>
      <c r="N732" s="3">
        <v>241.947</v>
      </c>
      <c r="O732" s="47">
        <f t="shared" si="62"/>
        <v>1.6607260190236715</v>
      </c>
      <c r="P732" s="23">
        <f t="shared" si="63"/>
        <v>0.13331142747722277</v>
      </c>
      <c r="Q732" s="9">
        <f t="shared" si="64"/>
        <v>7.1863249617720726E-7</v>
      </c>
      <c r="R732" s="29" t="s">
        <v>675</v>
      </c>
    </row>
    <row r="733" spans="2:18">
      <c r="B733" s="5" t="s">
        <v>510</v>
      </c>
      <c r="C733" s="32" t="s">
        <v>510</v>
      </c>
      <c r="D733" s="4" t="s">
        <v>344</v>
      </c>
      <c r="E733" s="4" t="s">
        <v>205</v>
      </c>
      <c r="F733" s="4">
        <v>13382385</v>
      </c>
      <c r="G733" s="4">
        <v>13382579</v>
      </c>
      <c r="H733" s="4">
        <f t="shared" si="60"/>
        <v>194</v>
      </c>
      <c r="I733" s="4">
        <v>7</v>
      </c>
      <c r="J733" s="4">
        <f t="shared" si="61"/>
        <v>7.76</v>
      </c>
      <c r="K733" s="3">
        <v>1138.6030000000001</v>
      </c>
      <c r="L733" s="3">
        <v>121.828</v>
      </c>
      <c r="M733" s="3">
        <v>1889.9770000000001</v>
      </c>
      <c r="N733" s="3">
        <v>170.506</v>
      </c>
      <c r="O733" s="47">
        <f t="shared" si="62"/>
        <v>1.659908677563646</v>
      </c>
      <c r="P733" s="23">
        <f t="shared" si="63"/>
        <v>8.7805957387591185E-2</v>
      </c>
      <c r="Q733" s="9">
        <f t="shared" si="64"/>
        <v>5.6621374255882984E-14</v>
      </c>
      <c r="R733" s="26" t="s">
        <v>675</v>
      </c>
    </row>
    <row r="734" spans="2:18">
      <c r="B734" s="5" t="s">
        <v>1057</v>
      </c>
      <c r="C734" s="33" t="s">
        <v>710</v>
      </c>
      <c r="D734" s="4" t="s">
        <v>344</v>
      </c>
      <c r="E734" s="4" t="s">
        <v>208</v>
      </c>
      <c r="F734" s="4">
        <v>3966380</v>
      </c>
      <c r="G734" s="4">
        <v>3969211</v>
      </c>
      <c r="H734" s="4">
        <f t="shared" si="60"/>
        <v>2831</v>
      </c>
      <c r="I734" s="4">
        <v>97</v>
      </c>
      <c r="J734" s="4">
        <f t="shared" si="61"/>
        <v>113.24</v>
      </c>
      <c r="K734" s="3">
        <v>910.01199999999994</v>
      </c>
      <c r="L734" s="3">
        <v>107.324</v>
      </c>
      <c r="M734" s="3">
        <v>1509.617</v>
      </c>
      <c r="N734" s="3">
        <v>168.721</v>
      </c>
      <c r="O734" s="47">
        <f t="shared" si="62"/>
        <v>1.6588979046430157</v>
      </c>
      <c r="P734" s="23">
        <f t="shared" si="63"/>
        <v>2.7367710676816724E-2</v>
      </c>
      <c r="Q734" s="6">
        <f t="shared" si="64"/>
        <v>0</v>
      </c>
      <c r="R734" s="26" t="s">
        <v>674</v>
      </c>
    </row>
    <row r="735" spans="2:18">
      <c r="B735" s="5" t="s">
        <v>1058</v>
      </c>
      <c r="C735" s="33" t="s">
        <v>710</v>
      </c>
      <c r="D735" s="4" t="s">
        <v>344</v>
      </c>
      <c r="E735" s="4" t="s">
        <v>211</v>
      </c>
      <c r="F735" s="4">
        <v>3966380</v>
      </c>
      <c r="G735" s="4">
        <v>3969211</v>
      </c>
      <c r="H735" s="4">
        <f t="shared" si="60"/>
        <v>2831</v>
      </c>
      <c r="I735" s="4">
        <v>97</v>
      </c>
      <c r="J735" s="4">
        <f t="shared" si="61"/>
        <v>113.24</v>
      </c>
      <c r="K735" s="3">
        <v>910.01199999999994</v>
      </c>
      <c r="L735" s="3">
        <v>107.324</v>
      </c>
      <c r="M735" s="3">
        <v>1509.617</v>
      </c>
      <c r="N735" s="3">
        <v>168.721</v>
      </c>
      <c r="O735" s="47">
        <f t="shared" si="62"/>
        <v>1.6588979046430157</v>
      </c>
      <c r="P735" s="23">
        <f t="shared" si="63"/>
        <v>2.7367710676816724E-2</v>
      </c>
      <c r="Q735" s="6">
        <f t="shared" si="64"/>
        <v>0</v>
      </c>
      <c r="R735" s="26" t="s">
        <v>674</v>
      </c>
    </row>
    <row r="736" spans="2:18">
      <c r="B736" s="5" t="s">
        <v>1059</v>
      </c>
      <c r="C736" s="33" t="s">
        <v>710</v>
      </c>
      <c r="D736" s="4" t="s">
        <v>344</v>
      </c>
      <c r="E736" s="4" t="s">
        <v>208</v>
      </c>
      <c r="F736" s="4">
        <v>3966380</v>
      </c>
      <c r="G736" s="4">
        <v>3969211</v>
      </c>
      <c r="H736" s="4">
        <f t="shared" si="60"/>
        <v>2831</v>
      </c>
      <c r="I736" s="4">
        <v>97</v>
      </c>
      <c r="J736" s="4">
        <f t="shared" si="61"/>
        <v>113.24</v>
      </c>
      <c r="K736" s="3">
        <v>910.01199999999994</v>
      </c>
      <c r="L736" s="3">
        <v>107.324</v>
      </c>
      <c r="M736" s="3">
        <v>1509.617</v>
      </c>
      <c r="N736" s="3">
        <v>168.721</v>
      </c>
      <c r="O736" s="47">
        <f t="shared" si="62"/>
        <v>1.6588979046430157</v>
      </c>
      <c r="P736" s="23">
        <f t="shared" si="63"/>
        <v>2.7367710676816724E-2</v>
      </c>
      <c r="Q736" s="6">
        <f t="shared" si="64"/>
        <v>0</v>
      </c>
      <c r="R736" s="26" t="s">
        <v>674</v>
      </c>
    </row>
    <row r="737" spans="2:18">
      <c r="B737" s="5" t="s">
        <v>1060</v>
      </c>
      <c r="C737" s="33" t="s">
        <v>710</v>
      </c>
      <c r="D737" s="4" t="s">
        <v>344</v>
      </c>
      <c r="E737" s="4" t="s">
        <v>39</v>
      </c>
      <c r="F737" s="4">
        <v>3966380</v>
      </c>
      <c r="G737" s="4">
        <v>3969211</v>
      </c>
      <c r="H737" s="4">
        <f t="shared" si="60"/>
        <v>2831</v>
      </c>
      <c r="I737" s="4">
        <v>97</v>
      </c>
      <c r="J737" s="4">
        <f t="shared" si="61"/>
        <v>113.24</v>
      </c>
      <c r="K737" s="3">
        <v>910.01199999999994</v>
      </c>
      <c r="L737" s="3">
        <v>107.324</v>
      </c>
      <c r="M737" s="3">
        <v>1509.617</v>
      </c>
      <c r="N737" s="3">
        <v>168.721</v>
      </c>
      <c r="O737" s="47">
        <f t="shared" si="62"/>
        <v>1.6588979046430157</v>
      </c>
      <c r="P737" s="23">
        <f t="shared" si="63"/>
        <v>2.7367710676816724E-2</v>
      </c>
      <c r="Q737" s="6">
        <f t="shared" si="64"/>
        <v>0</v>
      </c>
      <c r="R737" s="26" t="s">
        <v>674</v>
      </c>
    </row>
    <row r="738" spans="2:18">
      <c r="B738" s="5" t="s">
        <v>144</v>
      </c>
      <c r="C738" s="33" t="s">
        <v>602</v>
      </c>
      <c r="D738" s="4" t="s">
        <v>329</v>
      </c>
      <c r="E738" s="4" t="s">
        <v>39</v>
      </c>
      <c r="F738" s="4">
        <v>8445360</v>
      </c>
      <c r="G738" s="4">
        <v>8445846</v>
      </c>
      <c r="H738" s="4">
        <f t="shared" si="60"/>
        <v>486</v>
      </c>
      <c r="I738" s="4">
        <v>18</v>
      </c>
      <c r="J738" s="4">
        <f t="shared" si="61"/>
        <v>19.440000000000001</v>
      </c>
      <c r="K738" s="3">
        <v>529.56500000000005</v>
      </c>
      <c r="L738" s="3">
        <v>66.826999999999998</v>
      </c>
      <c r="M738" s="3">
        <v>878.327</v>
      </c>
      <c r="N738" s="3">
        <v>119.80800000000001</v>
      </c>
      <c r="O738" s="47">
        <f t="shared" si="62"/>
        <v>1.6585820437528913</v>
      </c>
      <c r="P738" s="23">
        <f t="shared" si="63"/>
        <v>7.2644660857155818E-2</v>
      </c>
      <c r="Q738" s="6">
        <f t="shared" si="64"/>
        <v>0</v>
      </c>
      <c r="R738" s="26" t="s">
        <v>674</v>
      </c>
    </row>
    <row r="739" spans="2:18">
      <c r="B739" s="5" t="s">
        <v>145</v>
      </c>
      <c r="C739" s="33" t="s">
        <v>602</v>
      </c>
      <c r="D739" s="4" t="s">
        <v>329</v>
      </c>
      <c r="E739" s="4" t="s">
        <v>39</v>
      </c>
      <c r="F739" s="4">
        <v>8445360</v>
      </c>
      <c r="G739" s="4">
        <v>8445846</v>
      </c>
      <c r="H739" s="4">
        <f t="shared" si="60"/>
        <v>486</v>
      </c>
      <c r="I739" s="4">
        <v>18</v>
      </c>
      <c r="J739" s="4">
        <f t="shared" si="61"/>
        <v>19.440000000000001</v>
      </c>
      <c r="K739" s="3">
        <v>529.56500000000005</v>
      </c>
      <c r="L739" s="3">
        <v>66.826999999999998</v>
      </c>
      <c r="M739" s="3">
        <v>878.327</v>
      </c>
      <c r="N739" s="3">
        <v>119.80800000000001</v>
      </c>
      <c r="O739" s="47">
        <f t="shared" si="62"/>
        <v>1.6585820437528913</v>
      </c>
      <c r="P739" s="23">
        <f t="shared" si="63"/>
        <v>7.2644660857155818E-2</v>
      </c>
      <c r="Q739" s="6">
        <f t="shared" si="64"/>
        <v>0</v>
      </c>
      <c r="R739" s="26" t="s">
        <v>674</v>
      </c>
    </row>
    <row r="740" spans="2:18">
      <c r="B740" s="5" t="s">
        <v>877</v>
      </c>
      <c r="C740" s="33" t="s">
        <v>798</v>
      </c>
      <c r="D740" s="4" t="s">
        <v>350</v>
      </c>
      <c r="E740" s="4" t="s">
        <v>39</v>
      </c>
      <c r="F740" s="4">
        <v>20239454</v>
      </c>
      <c r="G740" s="4">
        <v>20239874</v>
      </c>
      <c r="H740" s="4">
        <f t="shared" si="60"/>
        <v>420</v>
      </c>
      <c r="I740" s="4">
        <v>15</v>
      </c>
      <c r="J740" s="4">
        <f t="shared" si="61"/>
        <v>16.8</v>
      </c>
      <c r="K740" s="3">
        <v>375.05200000000002</v>
      </c>
      <c r="L740" s="3">
        <v>44.064999999999998</v>
      </c>
      <c r="M740" s="3">
        <v>621.76</v>
      </c>
      <c r="N740" s="3">
        <v>75.465000000000003</v>
      </c>
      <c r="O740" s="47">
        <f t="shared" si="62"/>
        <v>1.6577967855124087</v>
      </c>
      <c r="P740" s="23">
        <f t="shared" si="63"/>
        <v>7.2306603523219937E-2</v>
      </c>
      <c r="Q740" s="6">
        <f t="shared" si="64"/>
        <v>0</v>
      </c>
      <c r="R740" s="26" t="s">
        <v>674</v>
      </c>
    </row>
    <row r="741" spans="2:18">
      <c r="B741" s="5" t="s">
        <v>186</v>
      </c>
      <c r="C741" s="32" t="s">
        <v>186</v>
      </c>
      <c r="D741" s="4" t="s">
        <v>329</v>
      </c>
      <c r="E741" s="4" t="s">
        <v>156</v>
      </c>
      <c r="F741" s="4">
        <v>2933330</v>
      </c>
      <c r="G741" s="4">
        <v>2933524</v>
      </c>
      <c r="H741" s="4">
        <f t="shared" si="60"/>
        <v>194</v>
      </c>
      <c r="I741" s="4">
        <v>6</v>
      </c>
      <c r="J741" s="4">
        <f t="shared" si="61"/>
        <v>7.76</v>
      </c>
      <c r="K741" s="3">
        <v>486.57400000000001</v>
      </c>
      <c r="L741" s="3">
        <v>49.360999999999997</v>
      </c>
      <c r="M741" s="3">
        <v>805.66600000000005</v>
      </c>
      <c r="N741" s="3">
        <v>81.328999999999994</v>
      </c>
      <c r="O741" s="47">
        <f t="shared" si="62"/>
        <v>1.6557933633938517</v>
      </c>
      <c r="P741" s="23">
        <f t="shared" si="63"/>
        <v>9.6741068816956668E-2</v>
      </c>
      <c r="Q741" s="9">
        <f t="shared" si="64"/>
        <v>1.2113421377080158E-11</v>
      </c>
      <c r="R741" s="26" t="s">
        <v>675</v>
      </c>
    </row>
    <row r="742" spans="2:18">
      <c r="B742" s="5" t="s">
        <v>1097</v>
      </c>
      <c r="C742" s="33" t="s">
        <v>483</v>
      </c>
      <c r="D742" s="4" t="s">
        <v>344</v>
      </c>
      <c r="E742" s="4" t="s">
        <v>205</v>
      </c>
      <c r="F742" s="4">
        <v>12219297</v>
      </c>
      <c r="G742" s="4">
        <v>12219571</v>
      </c>
      <c r="H742" s="4">
        <f t="shared" si="60"/>
        <v>274</v>
      </c>
      <c r="I742" s="4">
        <v>9</v>
      </c>
      <c r="J742" s="4">
        <f t="shared" si="61"/>
        <v>10.96</v>
      </c>
      <c r="K742" s="3">
        <v>413.74700000000001</v>
      </c>
      <c r="L742" s="3">
        <v>45.712000000000003</v>
      </c>
      <c r="M742" s="3">
        <v>684.59299999999996</v>
      </c>
      <c r="N742" s="3">
        <v>75.444000000000003</v>
      </c>
      <c r="O742" s="47">
        <f t="shared" si="62"/>
        <v>1.654617435292582</v>
      </c>
      <c r="P742" s="23">
        <f t="shared" si="63"/>
        <v>8.6066838179114577E-2</v>
      </c>
      <c r="Q742" s="9">
        <f t="shared" si="64"/>
        <v>2.8199664825478976E-14</v>
      </c>
      <c r="R742" s="26" t="s">
        <v>674</v>
      </c>
    </row>
    <row r="743" spans="2:18">
      <c r="B743" s="5" t="s">
        <v>546</v>
      </c>
      <c r="C743" s="33" t="s">
        <v>702</v>
      </c>
      <c r="D743" s="4" t="s">
        <v>344</v>
      </c>
      <c r="E743" s="4" t="s">
        <v>205</v>
      </c>
      <c r="F743" s="4">
        <v>1152023</v>
      </c>
      <c r="G743" s="4">
        <v>1152208</v>
      </c>
      <c r="H743" s="4">
        <f t="shared" si="60"/>
        <v>185</v>
      </c>
      <c r="I743" s="4">
        <v>6</v>
      </c>
      <c r="J743" s="4">
        <f t="shared" si="61"/>
        <v>7.4</v>
      </c>
      <c r="K743" s="3">
        <v>867.87</v>
      </c>
      <c r="L743" s="3">
        <v>111.504</v>
      </c>
      <c r="M743" s="3">
        <v>1432.3869999999999</v>
      </c>
      <c r="N743" s="3">
        <v>164.39099999999999</v>
      </c>
      <c r="O743" s="47">
        <f t="shared" si="62"/>
        <v>1.6504626268911242</v>
      </c>
      <c r="P743" s="23">
        <f t="shared" si="63"/>
        <v>0.11607855881342645</v>
      </c>
      <c r="Q743" s="9">
        <f t="shared" si="64"/>
        <v>2.0989463944687259E-8</v>
      </c>
      <c r="R743" s="26" t="s">
        <v>674</v>
      </c>
    </row>
    <row r="744" spans="2:18">
      <c r="B744" s="5" t="s">
        <v>812</v>
      </c>
      <c r="C744" s="33" t="s">
        <v>702</v>
      </c>
      <c r="D744" s="4" t="s">
        <v>344</v>
      </c>
      <c r="E744" s="4" t="s">
        <v>208</v>
      </c>
      <c r="F744" s="4">
        <v>1152023</v>
      </c>
      <c r="G744" s="4">
        <v>1152208</v>
      </c>
      <c r="H744" s="4">
        <f t="shared" si="60"/>
        <v>185</v>
      </c>
      <c r="I744" s="4">
        <v>6</v>
      </c>
      <c r="J744" s="4">
        <f t="shared" si="61"/>
        <v>7.4</v>
      </c>
      <c r="K744" s="3">
        <v>867.87</v>
      </c>
      <c r="L744" s="3">
        <v>111.504</v>
      </c>
      <c r="M744" s="3">
        <v>1432.3869999999999</v>
      </c>
      <c r="N744" s="3">
        <v>164.39099999999999</v>
      </c>
      <c r="O744" s="47">
        <f t="shared" si="62"/>
        <v>1.6504626268911242</v>
      </c>
      <c r="P744" s="23">
        <f t="shared" si="63"/>
        <v>0.11607855881342645</v>
      </c>
      <c r="Q744" s="9">
        <f t="shared" si="64"/>
        <v>2.0989463944687259E-8</v>
      </c>
      <c r="R744" s="26" t="s">
        <v>674</v>
      </c>
    </row>
    <row r="745" spans="2:18">
      <c r="B745" s="5" t="s">
        <v>258</v>
      </c>
      <c r="C745" s="32" t="s">
        <v>258</v>
      </c>
      <c r="D745" s="4" t="s">
        <v>350</v>
      </c>
      <c r="E745" s="4" t="s">
        <v>34</v>
      </c>
      <c r="F745" s="4">
        <v>9121484</v>
      </c>
      <c r="G745" s="4">
        <v>9121666</v>
      </c>
      <c r="H745" s="4">
        <f t="shared" si="60"/>
        <v>182</v>
      </c>
      <c r="I745" s="4">
        <v>6</v>
      </c>
      <c r="J745" s="4">
        <f t="shared" si="61"/>
        <v>7.28</v>
      </c>
      <c r="K745" s="3">
        <v>473.24099999999999</v>
      </c>
      <c r="L745" s="3">
        <v>64.11</v>
      </c>
      <c r="M745" s="3">
        <v>780.92499999999995</v>
      </c>
      <c r="N745" s="3">
        <v>94.372</v>
      </c>
      <c r="O745" s="47">
        <f t="shared" si="62"/>
        <v>1.6501634473767066</v>
      </c>
      <c r="P745" s="23">
        <f t="shared" si="63"/>
        <v>0.12229779231884372</v>
      </c>
      <c r="Q745" s="9">
        <f t="shared" si="64"/>
        <v>1.0593801391678426E-7</v>
      </c>
      <c r="R745" s="26" t="s">
        <v>675</v>
      </c>
    </row>
    <row r="746" spans="2:18">
      <c r="B746" s="5" t="s">
        <v>802</v>
      </c>
      <c r="C746" s="33" t="s">
        <v>799</v>
      </c>
      <c r="D746" s="4" t="s">
        <v>329</v>
      </c>
      <c r="E746" s="4" t="s">
        <v>497</v>
      </c>
      <c r="F746" s="4">
        <v>12735127</v>
      </c>
      <c r="G746" s="4">
        <v>12735637</v>
      </c>
      <c r="H746" s="4">
        <f t="shared" si="60"/>
        <v>510</v>
      </c>
      <c r="I746" s="4">
        <v>20</v>
      </c>
      <c r="J746" s="4">
        <f t="shared" si="61"/>
        <v>20.399999999999999</v>
      </c>
      <c r="K746" s="3">
        <v>1162.0029999999999</v>
      </c>
      <c r="L746" s="3">
        <v>142.33600000000001</v>
      </c>
      <c r="M746" s="3">
        <v>1917.2059999999999</v>
      </c>
      <c r="N746" s="3">
        <v>221.93299999999999</v>
      </c>
      <c r="O746" s="47">
        <f t="shared" si="62"/>
        <v>1.6499148453145129</v>
      </c>
      <c r="P746" s="23">
        <f t="shared" si="63"/>
        <v>6.2178282156187356E-2</v>
      </c>
      <c r="Q746" s="6">
        <f t="shared" si="64"/>
        <v>0</v>
      </c>
      <c r="R746" s="26" t="s">
        <v>674</v>
      </c>
    </row>
    <row r="747" spans="2:18">
      <c r="B747" s="5" t="s">
        <v>800</v>
      </c>
      <c r="C747" s="33" t="s">
        <v>799</v>
      </c>
      <c r="D747" s="4" t="s">
        <v>329</v>
      </c>
      <c r="E747" s="4" t="s">
        <v>33</v>
      </c>
      <c r="F747" s="4">
        <v>12735127</v>
      </c>
      <c r="G747" s="4">
        <v>12735637</v>
      </c>
      <c r="H747" s="4">
        <f t="shared" si="60"/>
        <v>510</v>
      </c>
      <c r="I747" s="4">
        <v>20</v>
      </c>
      <c r="J747" s="4">
        <f t="shared" si="61"/>
        <v>20.399999999999999</v>
      </c>
      <c r="K747" s="3">
        <v>1162.0029999999999</v>
      </c>
      <c r="L747" s="3">
        <v>142.33600000000001</v>
      </c>
      <c r="M747" s="3">
        <v>1917.2059999999999</v>
      </c>
      <c r="N747" s="3">
        <v>221.93299999999999</v>
      </c>
      <c r="O747" s="47">
        <f t="shared" si="62"/>
        <v>1.6499148453145129</v>
      </c>
      <c r="P747" s="23">
        <f t="shared" si="63"/>
        <v>6.2178282156187356E-2</v>
      </c>
      <c r="Q747" s="6">
        <f t="shared" si="64"/>
        <v>0</v>
      </c>
      <c r="R747" s="26" t="s">
        <v>674</v>
      </c>
    </row>
    <row r="748" spans="2:18">
      <c r="B748" s="5" t="s">
        <v>801</v>
      </c>
      <c r="C748" s="33" t="s">
        <v>799</v>
      </c>
      <c r="D748" s="4" t="s">
        <v>329</v>
      </c>
      <c r="E748" s="4" t="s">
        <v>341</v>
      </c>
      <c r="F748" s="4">
        <v>12735127</v>
      </c>
      <c r="G748" s="4">
        <v>12735637</v>
      </c>
      <c r="H748" s="4">
        <f t="shared" si="60"/>
        <v>510</v>
      </c>
      <c r="I748" s="4">
        <v>20</v>
      </c>
      <c r="J748" s="4">
        <f t="shared" si="61"/>
        <v>20.399999999999999</v>
      </c>
      <c r="K748" s="3">
        <v>1162.0029999999999</v>
      </c>
      <c r="L748" s="3">
        <v>142.33600000000001</v>
      </c>
      <c r="M748" s="3">
        <v>1917.2059999999999</v>
      </c>
      <c r="N748" s="3">
        <v>221.93299999999999</v>
      </c>
      <c r="O748" s="47">
        <f t="shared" si="62"/>
        <v>1.6499148453145129</v>
      </c>
      <c r="P748" s="23">
        <f t="shared" si="63"/>
        <v>6.2178282156187356E-2</v>
      </c>
      <c r="Q748" s="6">
        <f t="shared" si="64"/>
        <v>0</v>
      </c>
      <c r="R748" s="26" t="s">
        <v>674</v>
      </c>
    </row>
    <row r="749" spans="2:18">
      <c r="B749" s="5" t="s">
        <v>450</v>
      </c>
      <c r="C749" s="33" t="s">
        <v>673</v>
      </c>
      <c r="D749" s="4" t="s">
        <v>327</v>
      </c>
      <c r="E749" s="4" t="s">
        <v>205</v>
      </c>
      <c r="F749" s="4">
        <v>4693271</v>
      </c>
      <c r="G749" s="4">
        <v>4695339</v>
      </c>
      <c r="H749" s="4">
        <f t="shared" si="60"/>
        <v>2068</v>
      </c>
      <c r="I749" s="4">
        <v>78</v>
      </c>
      <c r="J749" s="4">
        <f t="shared" si="61"/>
        <v>82.72</v>
      </c>
      <c r="K749" s="3">
        <v>493.137</v>
      </c>
      <c r="L749" s="3">
        <v>70.290000000000006</v>
      </c>
      <c r="M749" s="3">
        <v>813.05799999999999</v>
      </c>
      <c r="N749" s="3">
        <v>96.102999999999994</v>
      </c>
      <c r="O749" s="47">
        <f t="shared" si="62"/>
        <v>1.6487466971652909</v>
      </c>
      <c r="P749" s="23">
        <f t="shared" si="63"/>
        <v>3.4568148758832171E-2</v>
      </c>
      <c r="Q749" s="6">
        <f t="shared" si="64"/>
        <v>0</v>
      </c>
      <c r="R749" s="26" t="s">
        <v>675</v>
      </c>
    </row>
    <row r="750" spans="2:18">
      <c r="B750" s="5" t="s">
        <v>90</v>
      </c>
      <c r="C750" s="32" t="s">
        <v>90</v>
      </c>
      <c r="D750" s="4" t="s">
        <v>332</v>
      </c>
      <c r="E750" s="4" t="s">
        <v>205</v>
      </c>
      <c r="F750" s="4">
        <v>16966403</v>
      </c>
      <c r="G750" s="4">
        <v>16966615</v>
      </c>
      <c r="H750" s="4">
        <f t="shared" si="60"/>
        <v>212</v>
      </c>
      <c r="I750" s="4">
        <v>7</v>
      </c>
      <c r="J750" s="4">
        <f t="shared" si="61"/>
        <v>8.48</v>
      </c>
      <c r="K750" s="3">
        <v>1313.0170000000001</v>
      </c>
      <c r="L750" s="3">
        <v>160.31700000000001</v>
      </c>
      <c r="M750" s="3">
        <v>2161.9679999999998</v>
      </c>
      <c r="N750" s="3">
        <v>263.726</v>
      </c>
      <c r="O750" s="47">
        <f t="shared" si="62"/>
        <v>1.64656512444241</v>
      </c>
      <c r="P750" s="23">
        <f t="shared" si="63"/>
        <v>0.10741166340432376</v>
      </c>
      <c r="Q750" s="9">
        <f t="shared" si="64"/>
        <v>1.7495045412374566E-9</v>
      </c>
      <c r="R750" s="26" t="s">
        <v>675</v>
      </c>
    </row>
    <row r="751" spans="2:18">
      <c r="B751" s="5" t="s">
        <v>420</v>
      </c>
      <c r="C751" s="33" t="s">
        <v>825</v>
      </c>
      <c r="D751" s="4" t="s">
        <v>350</v>
      </c>
      <c r="E751" s="4" t="s">
        <v>208</v>
      </c>
      <c r="F751" s="4">
        <v>16263527</v>
      </c>
      <c r="G751" s="4">
        <v>16263693</v>
      </c>
      <c r="H751" s="4">
        <f t="shared" si="60"/>
        <v>166</v>
      </c>
      <c r="I751" s="4">
        <v>5</v>
      </c>
      <c r="J751" s="4">
        <f t="shared" si="61"/>
        <v>6.64</v>
      </c>
      <c r="K751" s="3">
        <v>142.767</v>
      </c>
      <c r="L751" s="3">
        <v>18.521999999999998</v>
      </c>
      <c r="M751" s="3">
        <v>234.78899999999999</v>
      </c>
      <c r="N751" s="3">
        <v>23.376999999999999</v>
      </c>
      <c r="O751" s="47">
        <f t="shared" si="62"/>
        <v>1.64456071781294</v>
      </c>
      <c r="P751" s="23">
        <f t="shared" si="63"/>
        <v>0.12027751183958973</v>
      </c>
      <c r="Q751" s="9">
        <f t="shared" si="64"/>
        <v>8.3708765030721111E-8</v>
      </c>
      <c r="R751" s="26" t="s">
        <v>675</v>
      </c>
    </row>
    <row r="752" spans="2:18">
      <c r="B752" s="5" t="s">
        <v>32</v>
      </c>
      <c r="C752" s="32" t="s">
        <v>32</v>
      </c>
      <c r="D752" s="4" t="s">
        <v>327</v>
      </c>
      <c r="E752" s="4" t="s">
        <v>208</v>
      </c>
      <c r="F752" s="4">
        <v>8837304</v>
      </c>
      <c r="G752" s="4">
        <v>8837508</v>
      </c>
      <c r="H752" s="4">
        <f t="shared" si="60"/>
        <v>204</v>
      </c>
      <c r="I752" s="4">
        <v>7</v>
      </c>
      <c r="J752" s="4">
        <f t="shared" si="61"/>
        <v>8.16</v>
      </c>
      <c r="K752" s="3">
        <v>307.45999999999998</v>
      </c>
      <c r="L752" s="3">
        <v>32.935000000000002</v>
      </c>
      <c r="M752" s="3">
        <v>505.30200000000002</v>
      </c>
      <c r="N752" s="3">
        <v>53.499000000000002</v>
      </c>
      <c r="O752" s="47">
        <f t="shared" si="62"/>
        <v>1.6434723216028102</v>
      </c>
      <c r="P752" s="23">
        <f t="shared" si="63"/>
        <v>9.3556731409593794E-2</v>
      </c>
      <c r="Q752" s="9">
        <f t="shared" si="64"/>
        <v>6.0749183461439316E-12</v>
      </c>
      <c r="R752" s="26" t="s">
        <v>675</v>
      </c>
    </row>
    <row r="753" spans="2:18">
      <c r="B753" s="5" t="s">
        <v>564</v>
      </c>
      <c r="C753" s="33" t="s">
        <v>817</v>
      </c>
      <c r="D753" s="4" t="s">
        <v>327</v>
      </c>
      <c r="E753" s="4" t="s">
        <v>205</v>
      </c>
      <c r="F753" s="4">
        <v>2204926</v>
      </c>
      <c r="G753" s="4">
        <v>2205309</v>
      </c>
      <c r="H753" s="4">
        <f t="shared" si="60"/>
        <v>383</v>
      </c>
      <c r="I753" s="4">
        <v>13</v>
      </c>
      <c r="J753" s="4">
        <f t="shared" si="61"/>
        <v>15.32</v>
      </c>
      <c r="K753" s="3">
        <v>969.03800000000001</v>
      </c>
      <c r="L753" s="3">
        <v>140.96700000000001</v>
      </c>
      <c r="M753" s="3">
        <v>1591.7650000000001</v>
      </c>
      <c r="N753" s="3">
        <v>198.58199999999999</v>
      </c>
      <c r="O753" s="47">
        <f t="shared" si="62"/>
        <v>1.6426239218689052</v>
      </c>
      <c r="P753" s="23">
        <f t="shared" si="63"/>
        <v>8.7307677210372664E-2</v>
      </c>
      <c r="Q753" s="9">
        <f t="shared" si="64"/>
        <v>1.8318679906315083E-13</v>
      </c>
      <c r="R753" s="26" t="s">
        <v>674</v>
      </c>
    </row>
    <row r="754" spans="2:18">
      <c r="B754" s="5" t="s">
        <v>565</v>
      </c>
      <c r="C754" s="33" t="s">
        <v>817</v>
      </c>
      <c r="D754" s="4" t="s">
        <v>327</v>
      </c>
      <c r="E754" s="4" t="s">
        <v>155</v>
      </c>
      <c r="F754" s="4">
        <v>2204926</v>
      </c>
      <c r="G754" s="4">
        <v>2205309</v>
      </c>
      <c r="H754" s="4">
        <f t="shared" si="60"/>
        <v>383</v>
      </c>
      <c r="I754" s="4">
        <v>13</v>
      </c>
      <c r="J754" s="4">
        <f t="shared" si="61"/>
        <v>15.32</v>
      </c>
      <c r="K754" s="3">
        <v>969.03800000000001</v>
      </c>
      <c r="L754" s="3">
        <v>140.96700000000001</v>
      </c>
      <c r="M754" s="3">
        <v>1591.7650000000001</v>
      </c>
      <c r="N754" s="3">
        <v>198.58199999999999</v>
      </c>
      <c r="O754" s="47">
        <f t="shared" si="62"/>
        <v>1.6426239218689052</v>
      </c>
      <c r="P754" s="23">
        <f t="shared" si="63"/>
        <v>8.7307677210372664E-2</v>
      </c>
      <c r="Q754" s="9">
        <f t="shared" si="64"/>
        <v>1.8318679906315083E-13</v>
      </c>
      <c r="R754" s="26" t="s">
        <v>674</v>
      </c>
    </row>
    <row r="755" spans="2:18">
      <c r="B755" s="5" t="s">
        <v>418</v>
      </c>
      <c r="C755" s="33" t="s">
        <v>824</v>
      </c>
      <c r="D755" s="4" t="s">
        <v>332</v>
      </c>
      <c r="E755" s="4" t="s">
        <v>206</v>
      </c>
      <c r="F755" s="4">
        <v>4598942</v>
      </c>
      <c r="G755" s="4">
        <v>4599097</v>
      </c>
      <c r="H755" s="4">
        <f t="shared" si="60"/>
        <v>155</v>
      </c>
      <c r="I755" s="4">
        <v>5</v>
      </c>
      <c r="J755" s="4">
        <f t="shared" si="61"/>
        <v>6.2</v>
      </c>
      <c r="K755" s="3">
        <v>156.5</v>
      </c>
      <c r="L755" s="3">
        <v>18.707000000000001</v>
      </c>
      <c r="M755" s="3">
        <v>256.66699999999997</v>
      </c>
      <c r="N755" s="3">
        <v>29.318999999999999</v>
      </c>
      <c r="O755" s="47">
        <f t="shared" si="62"/>
        <v>1.6400447284345046</v>
      </c>
      <c r="P755" s="23">
        <f t="shared" si="63"/>
        <v>0.12126730279570623</v>
      </c>
      <c r="Q755" s="9">
        <f t="shared" si="64"/>
        <v>1.3062553305687175E-7</v>
      </c>
      <c r="R755" s="26" t="s">
        <v>674</v>
      </c>
    </row>
    <row r="756" spans="2:18">
      <c r="B756" s="5" t="s">
        <v>419</v>
      </c>
      <c r="C756" s="33" t="s">
        <v>824</v>
      </c>
      <c r="D756" s="4" t="s">
        <v>332</v>
      </c>
      <c r="E756" s="4" t="s">
        <v>459</v>
      </c>
      <c r="F756" s="4">
        <v>4598942</v>
      </c>
      <c r="G756" s="4">
        <v>4599097</v>
      </c>
      <c r="H756" s="4">
        <f t="shared" si="60"/>
        <v>155</v>
      </c>
      <c r="I756" s="4">
        <v>5</v>
      </c>
      <c r="J756" s="4">
        <f t="shared" si="61"/>
        <v>6.2</v>
      </c>
      <c r="K756" s="3">
        <v>156.5</v>
      </c>
      <c r="L756" s="3">
        <v>18.707000000000001</v>
      </c>
      <c r="M756" s="3">
        <v>256.66699999999997</v>
      </c>
      <c r="N756" s="3">
        <v>29.318999999999999</v>
      </c>
      <c r="O756" s="47">
        <f t="shared" si="62"/>
        <v>1.6400447284345046</v>
      </c>
      <c r="P756" s="23">
        <f t="shared" si="63"/>
        <v>0.12126730279570623</v>
      </c>
      <c r="Q756" s="9">
        <f t="shared" si="64"/>
        <v>1.3062553305687175E-7</v>
      </c>
      <c r="R756" s="26" t="s">
        <v>674</v>
      </c>
    </row>
    <row r="757" spans="2:18">
      <c r="B757" s="3" t="s">
        <v>354</v>
      </c>
      <c r="C757" s="35" t="s">
        <v>727</v>
      </c>
      <c r="D757" s="4" t="s">
        <v>332</v>
      </c>
      <c r="E757" s="4" t="s">
        <v>208</v>
      </c>
      <c r="F757" s="4">
        <v>885881</v>
      </c>
      <c r="G757" s="4">
        <v>885990</v>
      </c>
      <c r="H757" s="4">
        <f t="shared" si="60"/>
        <v>109</v>
      </c>
      <c r="I757" s="4">
        <v>4</v>
      </c>
      <c r="J757" s="4">
        <f t="shared" si="61"/>
        <v>4.3600000000000003</v>
      </c>
      <c r="K757" s="3">
        <v>143.55600000000001</v>
      </c>
      <c r="L757" s="3">
        <v>15.475</v>
      </c>
      <c r="M757" s="3">
        <v>235.38900000000001</v>
      </c>
      <c r="N757" s="3">
        <v>24.317</v>
      </c>
      <c r="O757" s="47">
        <f t="shared" si="62"/>
        <v>1.6397015798712697</v>
      </c>
      <c r="P757" s="23">
        <f t="shared" si="63"/>
        <v>0.12240891079723847</v>
      </c>
      <c r="Q757" s="9">
        <f t="shared" si="64"/>
        <v>1.7327287737955999E-7</v>
      </c>
      <c r="R757" s="26" t="s">
        <v>675</v>
      </c>
    </row>
    <row r="758" spans="2:18">
      <c r="B758" s="5" t="s">
        <v>795</v>
      </c>
      <c r="C758" s="33" t="s">
        <v>794</v>
      </c>
      <c r="D758" s="4" t="s">
        <v>339</v>
      </c>
      <c r="E758" s="4" t="s">
        <v>211</v>
      </c>
      <c r="F758" s="4">
        <v>3518272</v>
      </c>
      <c r="G758" s="4">
        <v>3518492</v>
      </c>
      <c r="H758" s="4">
        <f t="shared" si="60"/>
        <v>220</v>
      </c>
      <c r="I758" s="4">
        <v>7</v>
      </c>
      <c r="J758" s="4">
        <f t="shared" si="61"/>
        <v>8.8000000000000007</v>
      </c>
      <c r="K758" s="3">
        <v>984.38800000000003</v>
      </c>
      <c r="L758" s="3">
        <v>99.353999999999999</v>
      </c>
      <c r="M758" s="3">
        <v>1612.787</v>
      </c>
      <c r="N758" s="3">
        <v>170.17699999999999</v>
      </c>
      <c r="O758" s="47">
        <f t="shared" si="62"/>
        <v>1.638365156828405</v>
      </c>
      <c r="P758" s="23">
        <f t="shared" si="63"/>
        <v>9.0419601177836831E-2</v>
      </c>
      <c r="Q758" s="9">
        <f t="shared" si="64"/>
        <v>1.6646684031229597E-12</v>
      </c>
      <c r="R758" s="26" t="s">
        <v>674</v>
      </c>
    </row>
    <row r="759" spans="2:18">
      <c r="B759" s="5" t="s">
        <v>796</v>
      </c>
      <c r="C759" s="33" t="s">
        <v>794</v>
      </c>
      <c r="D759" s="4" t="s">
        <v>339</v>
      </c>
      <c r="E759" s="4" t="s">
        <v>206</v>
      </c>
      <c r="F759" s="4">
        <v>3518272</v>
      </c>
      <c r="G759" s="4">
        <v>3518492</v>
      </c>
      <c r="H759" s="4">
        <f t="shared" si="60"/>
        <v>220</v>
      </c>
      <c r="I759" s="4">
        <v>7</v>
      </c>
      <c r="J759" s="4">
        <f t="shared" si="61"/>
        <v>8.8000000000000007</v>
      </c>
      <c r="K759" s="3">
        <v>984.38800000000003</v>
      </c>
      <c r="L759" s="3">
        <v>99.353999999999999</v>
      </c>
      <c r="M759" s="3">
        <v>1612.787</v>
      </c>
      <c r="N759" s="3">
        <v>170.17699999999999</v>
      </c>
      <c r="O759" s="47">
        <f t="shared" si="62"/>
        <v>1.638365156828405</v>
      </c>
      <c r="P759" s="23">
        <f t="shared" si="63"/>
        <v>9.0419601177836831E-2</v>
      </c>
      <c r="Q759" s="9">
        <f t="shared" si="64"/>
        <v>1.6646684031229597E-12</v>
      </c>
      <c r="R759" s="26" t="s">
        <v>674</v>
      </c>
    </row>
    <row r="760" spans="2:18">
      <c r="B760" s="5" t="s">
        <v>203</v>
      </c>
      <c r="C760" s="33" t="s">
        <v>836</v>
      </c>
      <c r="D760" s="4" t="s">
        <v>350</v>
      </c>
      <c r="E760" s="4" t="s">
        <v>208</v>
      </c>
      <c r="F760" s="4">
        <v>466546</v>
      </c>
      <c r="G760" s="4">
        <v>466742</v>
      </c>
      <c r="H760" s="4">
        <f t="shared" si="60"/>
        <v>196</v>
      </c>
      <c r="I760" s="4">
        <v>6</v>
      </c>
      <c r="J760" s="4">
        <f t="shared" si="61"/>
        <v>7.84</v>
      </c>
      <c r="K760" s="3">
        <v>299.42599999999999</v>
      </c>
      <c r="L760" s="3">
        <v>38.295999999999999</v>
      </c>
      <c r="M760" s="3">
        <v>490.49099999999999</v>
      </c>
      <c r="N760" s="3">
        <v>63.219000000000001</v>
      </c>
      <c r="O760" s="47">
        <f t="shared" si="62"/>
        <v>1.6381042394448044</v>
      </c>
      <c r="P760" s="23">
        <f t="shared" si="63"/>
        <v>0.12143045427902999</v>
      </c>
      <c r="Q760" s="9">
        <f t="shared" si="64"/>
        <v>1.4810926063368868E-7</v>
      </c>
      <c r="R760" s="26" t="s">
        <v>675</v>
      </c>
    </row>
    <row r="761" spans="2:18">
      <c r="B761" s="5" t="s">
        <v>90</v>
      </c>
      <c r="C761" s="32" t="s">
        <v>90</v>
      </c>
      <c r="D761" s="4" t="s">
        <v>332</v>
      </c>
      <c r="E761" s="4" t="s">
        <v>725</v>
      </c>
      <c r="F761" s="4">
        <v>16969335</v>
      </c>
      <c r="G761" s="4">
        <v>16969495</v>
      </c>
      <c r="H761" s="4">
        <f t="shared" si="60"/>
        <v>160</v>
      </c>
      <c r="I761" s="4">
        <v>6</v>
      </c>
      <c r="J761" s="4">
        <f t="shared" si="61"/>
        <v>6.4</v>
      </c>
      <c r="K761" s="3">
        <v>1222.4639999999999</v>
      </c>
      <c r="L761" s="3">
        <v>176.84200000000001</v>
      </c>
      <c r="M761" s="3">
        <v>2000.788</v>
      </c>
      <c r="N761" s="3">
        <v>213.54300000000001</v>
      </c>
      <c r="O761" s="47">
        <f t="shared" si="62"/>
        <v>1.6366845976650437</v>
      </c>
      <c r="P761" s="23">
        <f t="shared" si="63"/>
        <v>0.12011855522073014</v>
      </c>
      <c r="Q761" s="9">
        <f t="shared" si="64"/>
        <v>1.1550600231835517E-7</v>
      </c>
      <c r="R761" s="26" t="s">
        <v>675</v>
      </c>
    </row>
    <row r="762" spans="2:18">
      <c r="B762" s="5" t="s">
        <v>61</v>
      </c>
      <c r="C762" s="33" t="s">
        <v>682</v>
      </c>
      <c r="D762" s="4" t="s">
        <v>332</v>
      </c>
      <c r="E762" s="4" t="s">
        <v>39</v>
      </c>
      <c r="F762" s="4">
        <v>14559291</v>
      </c>
      <c r="G762" s="4">
        <v>14559422</v>
      </c>
      <c r="H762" s="4">
        <f t="shared" si="60"/>
        <v>131</v>
      </c>
      <c r="I762" s="4">
        <v>5</v>
      </c>
      <c r="J762" s="4">
        <f t="shared" si="61"/>
        <v>5.24</v>
      </c>
      <c r="K762" s="3">
        <v>499.84399999999999</v>
      </c>
      <c r="L762" s="3">
        <v>63.654000000000003</v>
      </c>
      <c r="M762" s="3">
        <v>818</v>
      </c>
      <c r="N762" s="3">
        <v>88.274000000000001</v>
      </c>
      <c r="O762" s="47">
        <f t="shared" si="62"/>
        <v>1.6365105913044871</v>
      </c>
      <c r="P762" s="23">
        <f t="shared" si="63"/>
        <v>0.12216519926980185</v>
      </c>
      <c r="Q762" s="9">
        <f t="shared" si="64"/>
        <v>1.8859165074047723E-7</v>
      </c>
      <c r="R762" s="26" t="s">
        <v>675</v>
      </c>
    </row>
    <row r="763" spans="2:18">
      <c r="B763" s="5" t="s">
        <v>1057</v>
      </c>
      <c r="C763" s="33" t="s">
        <v>710</v>
      </c>
      <c r="D763" s="4" t="s">
        <v>344</v>
      </c>
      <c r="E763" s="4" t="s">
        <v>39</v>
      </c>
      <c r="F763" s="4">
        <v>3964180</v>
      </c>
      <c r="G763" s="4">
        <v>3965274</v>
      </c>
      <c r="H763" s="4">
        <f t="shared" si="60"/>
        <v>1094</v>
      </c>
      <c r="I763" s="4">
        <v>40</v>
      </c>
      <c r="J763" s="4">
        <f t="shared" si="61"/>
        <v>43.76</v>
      </c>
      <c r="K763" s="3">
        <v>908.88599999999997</v>
      </c>
      <c r="L763" s="3">
        <v>105.265</v>
      </c>
      <c r="M763" s="3">
        <v>1486.3140000000001</v>
      </c>
      <c r="N763" s="3">
        <v>166.93</v>
      </c>
      <c r="O763" s="47">
        <f t="shared" si="62"/>
        <v>1.6353139997755495</v>
      </c>
      <c r="P763" s="23">
        <f t="shared" si="63"/>
        <v>4.1714587020143593E-2</v>
      </c>
      <c r="Q763" s="6">
        <f t="shared" si="64"/>
        <v>0</v>
      </c>
      <c r="R763" s="26" t="s">
        <v>674</v>
      </c>
    </row>
    <row r="764" spans="2:18">
      <c r="B764" s="5" t="s">
        <v>1058</v>
      </c>
      <c r="C764" s="33" t="s">
        <v>710</v>
      </c>
      <c r="D764" s="4" t="s">
        <v>344</v>
      </c>
      <c r="E764" s="4" t="s">
        <v>39</v>
      </c>
      <c r="F764" s="4">
        <v>3964180</v>
      </c>
      <c r="G764" s="4">
        <v>3965274</v>
      </c>
      <c r="H764" s="4">
        <f t="shared" si="60"/>
        <v>1094</v>
      </c>
      <c r="I764" s="4">
        <v>40</v>
      </c>
      <c r="J764" s="4">
        <f t="shared" si="61"/>
        <v>43.76</v>
      </c>
      <c r="K764" s="3">
        <v>908.88599999999997</v>
      </c>
      <c r="L764" s="3">
        <v>105.265</v>
      </c>
      <c r="M764" s="3">
        <v>1486.3140000000001</v>
      </c>
      <c r="N764" s="3">
        <v>166.93</v>
      </c>
      <c r="O764" s="47">
        <f t="shared" si="62"/>
        <v>1.6353139997755495</v>
      </c>
      <c r="P764" s="23">
        <f t="shared" si="63"/>
        <v>4.1714587020143593E-2</v>
      </c>
      <c r="Q764" s="6">
        <f t="shared" si="64"/>
        <v>0</v>
      </c>
      <c r="R764" s="26" t="s">
        <v>674</v>
      </c>
    </row>
    <row r="765" spans="2:18">
      <c r="B765" s="5" t="s">
        <v>1059</v>
      </c>
      <c r="C765" s="33" t="s">
        <v>710</v>
      </c>
      <c r="D765" s="4" t="s">
        <v>344</v>
      </c>
      <c r="E765" s="4" t="s">
        <v>39</v>
      </c>
      <c r="F765" s="4">
        <v>3964180</v>
      </c>
      <c r="G765" s="4">
        <v>3965274</v>
      </c>
      <c r="H765" s="4">
        <f t="shared" si="60"/>
        <v>1094</v>
      </c>
      <c r="I765" s="4">
        <v>40</v>
      </c>
      <c r="J765" s="4">
        <f t="shared" si="61"/>
        <v>43.76</v>
      </c>
      <c r="K765" s="3">
        <v>908.88599999999997</v>
      </c>
      <c r="L765" s="3">
        <v>105.265</v>
      </c>
      <c r="M765" s="3">
        <v>1486.3140000000001</v>
      </c>
      <c r="N765" s="3">
        <v>166.93</v>
      </c>
      <c r="O765" s="47">
        <f t="shared" si="62"/>
        <v>1.6353139997755495</v>
      </c>
      <c r="P765" s="23">
        <f t="shared" si="63"/>
        <v>4.1714587020143593E-2</v>
      </c>
      <c r="Q765" s="6">
        <f t="shared" si="64"/>
        <v>0</v>
      </c>
      <c r="R765" s="26" t="s">
        <v>674</v>
      </c>
    </row>
    <row r="766" spans="2:18">
      <c r="B766" s="5" t="s">
        <v>10</v>
      </c>
      <c r="C766" s="33" t="s">
        <v>627</v>
      </c>
      <c r="D766" s="4" t="s">
        <v>327</v>
      </c>
      <c r="E766" s="4" t="s">
        <v>39</v>
      </c>
      <c r="F766" s="4">
        <v>5305254</v>
      </c>
      <c r="G766" s="4">
        <v>5306450</v>
      </c>
      <c r="H766" s="4">
        <f t="shared" si="60"/>
        <v>1196</v>
      </c>
      <c r="I766" s="4">
        <v>42</v>
      </c>
      <c r="J766" s="4">
        <f t="shared" si="61"/>
        <v>47.84</v>
      </c>
      <c r="K766" s="3">
        <v>693.601</v>
      </c>
      <c r="L766" s="3">
        <v>89.733000000000004</v>
      </c>
      <c r="M766" s="3">
        <v>1133.472</v>
      </c>
      <c r="N766" s="3">
        <v>130.52199999999999</v>
      </c>
      <c r="O766" s="47">
        <f t="shared" si="62"/>
        <v>1.6341844951203934</v>
      </c>
      <c r="P766" s="23">
        <f t="shared" si="63"/>
        <v>4.367349143505251E-2</v>
      </c>
      <c r="Q766" s="6">
        <f t="shared" si="64"/>
        <v>0</v>
      </c>
      <c r="R766" s="26" t="s">
        <v>674</v>
      </c>
    </row>
    <row r="767" spans="2:18">
      <c r="B767" s="5" t="s">
        <v>376</v>
      </c>
      <c r="C767" s="33" t="s">
        <v>377</v>
      </c>
      <c r="D767" s="4" t="s">
        <v>332</v>
      </c>
      <c r="E767" s="4" t="s">
        <v>211</v>
      </c>
      <c r="F767" s="4">
        <v>5784740</v>
      </c>
      <c r="G767" s="4">
        <v>5785105</v>
      </c>
      <c r="H767" s="4">
        <f t="shared" si="60"/>
        <v>365</v>
      </c>
      <c r="I767" s="4">
        <v>13</v>
      </c>
      <c r="J767" s="4">
        <f t="shared" si="61"/>
        <v>14.6</v>
      </c>
      <c r="K767" s="3">
        <v>309.82</v>
      </c>
      <c r="L767" s="3">
        <v>39.454999999999998</v>
      </c>
      <c r="M767" s="3">
        <v>506.13299999999998</v>
      </c>
      <c r="N767" s="3">
        <v>55.091999999999999</v>
      </c>
      <c r="O767" s="47">
        <f t="shared" si="62"/>
        <v>1.6336356594151442</v>
      </c>
      <c r="P767" s="23">
        <f t="shared" si="63"/>
        <v>7.5905084475147599E-2</v>
      </c>
      <c r="Q767" s="6">
        <f t="shared" si="64"/>
        <v>0</v>
      </c>
      <c r="R767" s="26" t="s">
        <v>675</v>
      </c>
    </row>
    <row r="768" spans="2:18">
      <c r="B768" s="5" t="s">
        <v>217</v>
      </c>
      <c r="C768" s="33" t="s">
        <v>837</v>
      </c>
      <c r="D768" s="4" t="s">
        <v>350</v>
      </c>
      <c r="E768" s="4" t="s">
        <v>208</v>
      </c>
      <c r="F768" s="4">
        <v>6888530</v>
      </c>
      <c r="G768" s="4">
        <v>6888726</v>
      </c>
      <c r="H768" s="4">
        <f t="shared" ref="H768:H831" si="65">G768-F768</f>
        <v>196</v>
      </c>
      <c r="I768" s="4">
        <v>6</v>
      </c>
      <c r="J768" s="4">
        <f t="shared" ref="J768:J831" si="66">H768/25</f>
        <v>7.84</v>
      </c>
      <c r="K768" s="3">
        <v>2334.4349999999999</v>
      </c>
      <c r="L768" s="3">
        <v>277.68400000000003</v>
      </c>
      <c r="M768" s="3">
        <v>3813.5830000000001</v>
      </c>
      <c r="N768" s="3">
        <v>369.73899999999998</v>
      </c>
      <c r="O768" s="47">
        <f t="shared" ref="O768:O831" si="67">M768/K768</f>
        <v>1.6336214116049494</v>
      </c>
      <c r="P768" s="23">
        <f t="shared" ref="P768:P831" si="68">(M768/(SQRT(I768)*K768)*SQRT((L768/K768)^2+(N768/M768)^2))</f>
        <v>0.10234461694958044</v>
      </c>
      <c r="Q768" s="9">
        <f t="shared" ref="Q768:Q831" si="69">2*(1-NORMSDIST(ABS(O768-1)/P768))</f>
        <v>5.9761884330100656E-10</v>
      </c>
      <c r="R768" s="26" t="s">
        <v>674</v>
      </c>
    </row>
    <row r="769" spans="2:18">
      <c r="B769" s="5" t="s">
        <v>218</v>
      </c>
      <c r="C769" s="33" t="s">
        <v>837</v>
      </c>
      <c r="D769" s="4" t="s">
        <v>350</v>
      </c>
      <c r="E769" s="4" t="s">
        <v>208</v>
      </c>
      <c r="F769" s="4">
        <v>6888530</v>
      </c>
      <c r="G769" s="4">
        <v>6888726</v>
      </c>
      <c r="H769" s="4">
        <f t="shared" si="65"/>
        <v>196</v>
      </c>
      <c r="I769" s="4">
        <v>6</v>
      </c>
      <c r="J769" s="4">
        <f t="shared" si="66"/>
        <v>7.84</v>
      </c>
      <c r="K769" s="3">
        <v>2334.4349999999999</v>
      </c>
      <c r="L769" s="3">
        <v>277.68400000000003</v>
      </c>
      <c r="M769" s="3">
        <v>3813.5830000000001</v>
      </c>
      <c r="N769" s="3">
        <v>369.73899999999998</v>
      </c>
      <c r="O769" s="47">
        <f t="shared" si="67"/>
        <v>1.6336214116049494</v>
      </c>
      <c r="P769" s="23">
        <f t="shared" si="68"/>
        <v>0.10234461694958044</v>
      </c>
      <c r="Q769" s="9">
        <f t="shared" si="69"/>
        <v>5.9761884330100656E-10</v>
      </c>
      <c r="R769" s="26" t="s">
        <v>674</v>
      </c>
    </row>
    <row r="770" spans="2:18">
      <c r="B770" s="5" t="s">
        <v>797</v>
      </c>
      <c r="C770" s="32" t="s">
        <v>1053</v>
      </c>
      <c r="D770" s="4" t="s">
        <v>339</v>
      </c>
      <c r="E770" s="4" t="s">
        <v>209</v>
      </c>
      <c r="F770" s="4">
        <v>14051169</v>
      </c>
      <c r="G770" s="4">
        <v>14051364</v>
      </c>
      <c r="H770" s="4">
        <f t="shared" si="65"/>
        <v>195</v>
      </c>
      <c r="I770" s="4">
        <v>6</v>
      </c>
      <c r="J770" s="4">
        <f t="shared" si="66"/>
        <v>7.8</v>
      </c>
      <c r="K770" s="3">
        <v>569.40700000000004</v>
      </c>
      <c r="L770" s="3">
        <v>58.988999999999997</v>
      </c>
      <c r="M770" s="3">
        <v>928.08399999999995</v>
      </c>
      <c r="N770" s="3">
        <v>103.283</v>
      </c>
      <c r="O770" s="47">
        <f t="shared" si="67"/>
        <v>1.6299132255135604</v>
      </c>
      <c r="P770" s="23">
        <f t="shared" si="68"/>
        <v>0.10117071256272001</v>
      </c>
      <c r="Q770" s="9">
        <f t="shared" si="69"/>
        <v>4.7775938760707959E-10</v>
      </c>
      <c r="R770" s="26" t="s">
        <v>674</v>
      </c>
    </row>
    <row r="771" spans="2:18">
      <c r="B771" s="5" t="s">
        <v>547</v>
      </c>
      <c r="C771" s="33" t="s">
        <v>702</v>
      </c>
      <c r="D771" s="4" t="s">
        <v>344</v>
      </c>
      <c r="E771" s="4" t="s">
        <v>211</v>
      </c>
      <c r="F771" s="4">
        <v>1148360</v>
      </c>
      <c r="G771" s="4">
        <v>1151904</v>
      </c>
      <c r="H771" s="4">
        <f t="shared" si="65"/>
        <v>3544</v>
      </c>
      <c r="I771" s="4">
        <v>132</v>
      </c>
      <c r="J771" s="4">
        <f t="shared" si="66"/>
        <v>141.76</v>
      </c>
      <c r="K771" s="3">
        <v>894.399</v>
      </c>
      <c r="L771" s="3">
        <v>110.05200000000001</v>
      </c>
      <c r="M771" s="3">
        <v>1457.674</v>
      </c>
      <c r="N771" s="3">
        <v>157.88399999999999</v>
      </c>
      <c r="O771" s="47">
        <f t="shared" si="67"/>
        <v>1.6297804447455777</v>
      </c>
      <c r="P771" s="23">
        <f t="shared" si="68"/>
        <v>2.3253620772024478E-2</v>
      </c>
      <c r="Q771" s="6">
        <f t="shared" si="69"/>
        <v>0</v>
      </c>
      <c r="R771" s="26" t="s">
        <v>674</v>
      </c>
    </row>
    <row r="772" spans="2:18">
      <c r="B772" s="5" t="s">
        <v>548</v>
      </c>
      <c r="C772" s="33" t="s">
        <v>702</v>
      </c>
      <c r="D772" s="4" t="s">
        <v>344</v>
      </c>
      <c r="E772" s="4" t="s">
        <v>211</v>
      </c>
      <c r="F772" s="4">
        <v>1148360</v>
      </c>
      <c r="G772" s="4">
        <v>1151904</v>
      </c>
      <c r="H772" s="4">
        <f t="shared" si="65"/>
        <v>3544</v>
      </c>
      <c r="I772" s="4">
        <v>132</v>
      </c>
      <c r="J772" s="4">
        <f t="shared" si="66"/>
        <v>141.76</v>
      </c>
      <c r="K772" s="3">
        <v>894.399</v>
      </c>
      <c r="L772" s="3">
        <v>110.05200000000001</v>
      </c>
      <c r="M772" s="3">
        <v>1457.674</v>
      </c>
      <c r="N772" s="3">
        <v>157.88399999999999</v>
      </c>
      <c r="O772" s="47">
        <f t="shared" si="67"/>
        <v>1.6297804447455777</v>
      </c>
      <c r="P772" s="23">
        <f t="shared" si="68"/>
        <v>2.3253620772024478E-2</v>
      </c>
      <c r="Q772" s="6">
        <f t="shared" si="69"/>
        <v>0</v>
      </c>
      <c r="R772" s="26" t="s">
        <v>674</v>
      </c>
    </row>
    <row r="773" spans="2:18">
      <c r="B773" s="5" t="s">
        <v>239</v>
      </c>
      <c r="C773" s="32" t="s">
        <v>1063</v>
      </c>
      <c r="D773" s="4" t="s">
        <v>327</v>
      </c>
      <c r="E773" s="4" t="s">
        <v>341</v>
      </c>
      <c r="F773" s="4">
        <v>11523805</v>
      </c>
      <c r="G773" s="4">
        <v>11523990</v>
      </c>
      <c r="H773" s="4">
        <f t="shared" si="65"/>
        <v>185</v>
      </c>
      <c r="I773" s="4">
        <v>6</v>
      </c>
      <c r="J773" s="4">
        <f t="shared" si="66"/>
        <v>7.4</v>
      </c>
      <c r="K773" s="3">
        <v>573.64800000000002</v>
      </c>
      <c r="L773" s="3">
        <v>69.626999999999995</v>
      </c>
      <c r="M773" s="3">
        <v>934.58299999999997</v>
      </c>
      <c r="N773" s="3">
        <v>86.114000000000004</v>
      </c>
      <c r="O773" s="47">
        <f t="shared" si="67"/>
        <v>1.6291924664602682</v>
      </c>
      <c r="P773" s="23">
        <f t="shared" si="68"/>
        <v>0.10135569997760724</v>
      </c>
      <c r="Q773" s="9">
        <f t="shared" si="69"/>
        <v>5.3743098860081773E-10</v>
      </c>
      <c r="R773" s="26" t="s">
        <v>674</v>
      </c>
    </row>
    <row r="774" spans="2:18">
      <c r="B774" s="5" t="s">
        <v>240</v>
      </c>
      <c r="C774" s="32" t="s">
        <v>1063</v>
      </c>
      <c r="D774" s="4" t="s">
        <v>327</v>
      </c>
      <c r="E774" s="4" t="s">
        <v>206</v>
      </c>
      <c r="F774" s="4">
        <v>11523805</v>
      </c>
      <c r="G774" s="4">
        <v>11523990</v>
      </c>
      <c r="H774" s="4">
        <f t="shared" si="65"/>
        <v>185</v>
      </c>
      <c r="I774" s="4">
        <v>6</v>
      </c>
      <c r="J774" s="4">
        <f t="shared" si="66"/>
        <v>7.4</v>
      </c>
      <c r="K774" s="3">
        <v>573.64800000000002</v>
      </c>
      <c r="L774" s="3">
        <v>69.626999999999995</v>
      </c>
      <c r="M774" s="3">
        <v>934.58299999999997</v>
      </c>
      <c r="N774" s="3">
        <v>86.114000000000004</v>
      </c>
      <c r="O774" s="47">
        <f t="shared" si="67"/>
        <v>1.6291924664602682</v>
      </c>
      <c r="P774" s="23">
        <f t="shared" si="68"/>
        <v>0.10135569997760724</v>
      </c>
      <c r="Q774" s="9">
        <f t="shared" si="69"/>
        <v>5.3743098860081773E-10</v>
      </c>
      <c r="R774" s="26" t="s">
        <v>674</v>
      </c>
    </row>
    <row r="775" spans="2:18">
      <c r="B775" s="5" t="s">
        <v>241</v>
      </c>
      <c r="C775" s="32" t="s">
        <v>1063</v>
      </c>
      <c r="D775" s="4" t="s">
        <v>327</v>
      </c>
      <c r="E775" s="4" t="s">
        <v>205</v>
      </c>
      <c r="F775" s="4">
        <v>11523805</v>
      </c>
      <c r="G775" s="4">
        <v>11523990</v>
      </c>
      <c r="H775" s="4">
        <f t="shared" si="65"/>
        <v>185</v>
      </c>
      <c r="I775" s="4">
        <v>6</v>
      </c>
      <c r="J775" s="4">
        <f t="shared" si="66"/>
        <v>7.4</v>
      </c>
      <c r="K775" s="3">
        <v>573.64800000000002</v>
      </c>
      <c r="L775" s="3">
        <v>69.626999999999995</v>
      </c>
      <c r="M775" s="3">
        <v>934.58299999999997</v>
      </c>
      <c r="N775" s="3">
        <v>86.114000000000004</v>
      </c>
      <c r="O775" s="47">
        <f t="shared" si="67"/>
        <v>1.6291924664602682</v>
      </c>
      <c r="P775" s="23">
        <f t="shared" si="68"/>
        <v>0.10135569997760724</v>
      </c>
      <c r="Q775" s="9">
        <f t="shared" si="69"/>
        <v>5.3743098860081773E-10</v>
      </c>
      <c r="R775" s="26" t="s">
        <v>674</v>
      </c>
    </row>
    <row r="776" spans="2:18">
      <c r="B776" s="3" t="s">
        <v>260</v>
      </c>
      <c r="C776" s="4" t="s">
        <v>260</v>
      </c>
      <c r="D776" s="4" t="s">
        <v>350</v>
      </c>
      <c r="E776" s="4" t="s">
        <v>868</v>
      </c>
      <c r="F776" s="4">
        <v>7413246</v>
      </c>
      <c r="G776" s="4">
        <v>7413651</v>
      </c>
      <c r="H776" s="4">
        <f t="shared" si="65"/>
        <v>405</v>
      </c>
      <c r="I776" s="4">
        <v>14</v>
      </c>
      <c r="J776" s="4">
        <f t="shared" si="66"/>
        <v>16.2</v>
      </c>
      <c r="K776" s="3">
        <v>354.96</v>
      </c>
      <c r="L776" s="3">
        <v>81.346000000000004</v>
      </c>
      <c r="M776" s="3">
        <v>577.95600000000002</v>
      </c>
      <c r="N776" s="3">
        <v>85.730999999999995</v>
      </c>
      <c r="O776" s="47">
        <f t="shared" si="67"/>
        <v>1.6282285327924275</v>
      </c>
      <c r="P776" s="23">
        <f t="shared" si="68"/>
        <v>0.11879364817960548</v>
      </c>
      <c r="Q776" s="9">
        <f t="shared" si="69"/>
        <v>1.233897588548416E-7</v>
      </c>
      <c r="R776" s="26" t="s">
        <v>675</v>
      </c>
    </row>
    <row r="777" spans="2:18">
      <c r="B777" s="5" t="s">
        <v>563</v>
      </c>
      <c r="C777" s="33" t="s">
        <v>817</v>
      </c>
      <c r="D777" s="4" t="s">
        <v>327</v>
      </c>
      <c r="E777" s="4" t="s">
        <v>155</v>
      </c>
      <c r="F777" s="4">
        <v>2204926</v>
      </c>
      <c r="G777" s="4">
        <v>2205351</v>
      </c>
      <c r="H777" s="4">
        <f t="shared" si="65"/>
        <v>425</v>
      </c>
      <c r="I777" s="4">
        <v>14</v>
      </c>
      <c r="J777" s="4">
        <f t="shared" si="66"/>
        <v>17</v>
      </c>
      <c r="K777" s="3">
        <v>935.03499999999997</v>
      </c>
      <c r="L777" s="3">
        <v>136.636</v>
      </c>
      <c r="M777" s="3">
        <v>1521.365</v>
      </c>
      <c r="N777" s="3">
        <v>191.96799999999999</v>
      </c>
      <c r="O777" s="47">
        <f t="shared" si="67"/>
        <v>1.6270674359783324</v>
      </c>
      <c r="P777" s="23">
        <f t="shared" si="68"/>
        <v>8.3956319996751572E-2</v>
      </c>
      <c r="Q777" s="9">
        <f t="shared" si="69"/>
        <v>8.0824236192711396E-14</v>
      </c>
      <c r="R777" s="26" t="s">
        <v>674</v>
      </c>
    </row>
    <row r="778" spans="2:18">
      <c r="B778" s="5" t="s">
        <v>495</v>
      </c>
      <c r="C778" s="33" t="s">
        <v>486</v>
      </c>
      <c r="D778" s="4" t="s">
        <v>344</v>
      </c>
      <c r="E778" s="4" t="s">
        <v>211</v>
      </c>
      <c r="F778" s="4">
        <v>13895753</v>
      </c>
      <c r="G778" s="4">
        <v>13896682</v>
      </c>
      <c r="H778" s="4">
        <f t="shared" si="65"/>
        <v>929</v>
      </c>
      <c r="I778" s="4">
        <v>35</v>
      </c>
      <c r="J778" s="4">
        <f t="shared" si="66"/>
        <v>37.159999999999997</v>
      </c>
      <c r="K778" s="3">
        <v>580.45899999999995</v>
      </c>
      <c r="L778" s="3">
        <v>71.484999999999999</v>
      </c>
      <c r="M778" s="3">
        <v>944.33799999999997</v>
      </c>
      <c r="N778" s="3">
        <v>116.947</v>
      </c>
      <c r="O778" s="47">
        <f t="shared" si="67"/>
        <v>1.6268814851694953</v>
      </c>
      <c r="P778" s="23">
        <f t="shared" si="68"/>
        <v>4.8027806750899016E-2</v>
      </c>
      <c r="Q778" s="6">
        <f t="shared" si="69"/>
        <v>0</v>
      </c>
      <c r="R778" s="26" t="s">
        <v>674</v>
      </c>
    </row>
    <row r="779" spans="2:18">
      <c r="B779" s="3" t="s">
        <v>573</v>
      </c>
      <c r="C779" s="35" t="s">
        <v>818</v>
      </c>
      <c r="D779" s="4" t="s">
        <v>327</v>
      </c>
      <c r="E779" s="4" t="s">
        <v>341</v>
      </c>
      <c r="F779" s="4">
        <v>7480723</v>
      </c>
      <c r="G779" s="4">
        <v>7480872</v>
      </c>
      <c r="H779" s="4">
        <f t="shared" si="65"/>
        <v>149</v>
      </c>
      <c r="I779" s="4">
        <v>5</v>
      </c>
      <c r="J779" s="4">
        <f t="shared" si="66"/>
        <v>5.96</v>
      </c>
      <c r="K779" s="3">
        <v>105.77800000000001</v>
      </c>
      <c r="L779" s="3">
        <v>13.065</v>
      </c>
      <c r="M779" s="3">
        <v>172.03299999999999</v>
      </c>
      <c r="N779" s="3">
        <v>21.044</v>
      </c>
      <c r="O779" s="47">
        <f t="shared" si="67"/>
        <v>1.6263589782374404</v>
      </c>
      <c r="P779" s="23">
        <f t="shared" si="68"/>
        <v>0.12643631972121633</v>
      </c>
      <c r="Q779" s="9">
        <f t="shared" si="69"/>
        <v>7.2722574229189263E-7</v>
      </c>
      <c r="R779" s="26" t="s">
        <v>675</v>
      </c>
    </row>
    <row r="780" spans="2:18">
      <c r="B780" s="5" t="s">
        <v>877</v>
      </c>
      <c r="C780" s="33" t="s">
        <v>798</v>
      </c>
      <c r="D780" s="4" t="s">
        <v>350</v>
      </c>
      <c r="E780" s="4" t="s">
        <v>205</v>
      </c>
      <c r="F780" s="4">
        <v>20236476</v>
      </c>
      <c r="G780" s="4">
        <v>20237441</v>
      </c>
      <c r="H780" s="4">
        <f t="shared" si="65"/>
        <v>965</v>
      </c>
      <c r="I780" s="4">
        <v>36</v>
      </c>
      <c r="J780" s="4">
        <f t="shared" si="66"/>
        <v>38.6</v>
      </c>
      <c r="K780" s="3">
        <v>553.11400000000003</v>
      </c>
      <c r="L780" s="3">
        <v>68.748999999999995</v>
      </c>
      <c r="M780" s="3">
        <v>898.9</v>
      </c>
      <c r="N780" s="3">
        <v>110.371</v>
      </c>
      <c r="O780" s="47">
        <f t="shared" si="67"/>
        <v>1.6251622631139331</v>
      </c>
      <c r="P780" s="23">
        <f t="shared" si="68"/>
        <v>4.7323228068684525E-2</v>
      </c>
      <c r="Q780" s="6">
        <f t="shared" si="69"/>
        <v>0</v>
      </c>
      <c r="R780" s="26" t="s">
        <v>674</v>
      </c>
    </row>
    <row r="781" spans="2:18">
      <c r="B781" s="5" t="s">
        <v>283</v>
      </c>
      <c r="C781" s="33" t="s">
        <v>590</v>
      </c>
      <c r="D781" s="4" t="s">
        <v>327</v>
      </c>
      <c r="E781" s="4" t="s">
        <v>378</v>
      </c>
      <c r="F781" s="4">
        <v>14856427</v>
      </c>
      <c r="G781" s="4">
        <v>14856651</v>
      </c>
      <c r="H781" s="4">
        <f t="shared" si="65"/>
        <v>224</v>
      </c>
      <c r="I781" s="4">
        <v>8</v>
      </c>
      <c r="J781" s="4">
        <f t="shared" si="66"/>
        <v>8.9600000000000009</v>
      </c>
      <c r="K781" s="3">
        <v>419.375</v>
      </c>
      <c r="L781" s="3">
        <v>64.647000000000006</v>
      </c>
      <c r="M781" s="3">
        <v>681.43100000000004</v>
      </c>
      <c r="N781" s="3">
        <v>77.102000000000004</v>
      </c>
      <c r="O781" s="47">
        <f t="shared" si="67"/>
        <v>1.6248727272727275</v>
      </c>
      <c r="P781" s="23">
        <f t="shared" si="68"/>
        <v>0.10985143248535552</v>
      </c>
      <c r="Q781" s="9">
        <f t="shared" si="69"/>
        <v>1.2827728435027552E-8</v>
      </c>
      <c r="R781" s="26" t="s">
        <v>674</v>
      </c>
    </row>
    <row r="782" spans="2:18">
      <c r="B782" s="5" t="s">
        <v>284</v>
      </c>
      <c r="C782" s="33" t="s">
        <v>590</v>
      </c>
      <c r="D782" s="4" t="s">
        <v>327</v>
      </c>
      <c r="E782" s="4" t="s">
        <v>378</v>
      </c>
      <c r="F782" s="4">
        <v>14856427</v>
      </c>
      <c r="G782" s="4">
        <v>14856651</v>
      </c>
      <c r="H782" s="4">
        <f t="shared" si="65"/>
        <v>224</v>
      </c>
      <c r="I782" s="4">
        <v>8</v>
      </c>
      <c r="J782" s="4">
        <f t="shared" si="66"/>
        <v>8.9600000000000009</v>
      </c>
      <c r="K782" s="3">
        <v>419.375</v>
      </c>
      <c r="L782" s="3">
        <v>64.647000000000006</v>
      </c>
      <c r="M782" s="3">
        <v>681.43100000000004</v>
      </c>
      <c r="N782" s="3">
        <v>77.102000000000004</v>
      </c>
      <c r="O782" s="47">
        <f t="shared" si="67"/>
        <v>1.6248727272727275</v>
      </c>
      <c r="P782" s="23">
        <f t="shared" si="68"/>
        <v>0.10985143248535552</v>
      </c>
      <c r="Q782" s="9">
        <f t="shared" si="69"/>
        <v>1.2827728435027552E-8</v>
      </c>
      <c r="R782" s="26" t="s">
        <v>674</v>
      </c>
    </row>
    <row r="783" spans="2:18">
      <c r="B783" s="5" t="s">
        <v>285</v>
      </c>
      <c r="C783" s="33" t="s">
        <v>590</v>
      </c>
      <c r="D783" s="4" t="s">
        <v>327</v>
      </c>
      <c r="E783" s="4" t="s">
        <v>378</v>
      </c>
      <c r="F783" s="4">
        <v>14856427</v>
      </c>
      <c r="G783" s="4">
        <v>14856651</v>
      </c>
      <c r="H783" s="4">
        <f t="shared" si="65"/>
        <v>224</v>
      </c>
      <c r="I783" s="4">
        <v>8</v>
      </c>
      <c r="J783" s="4">
        <f t="shared" si="66"/>
        <v>8.9600000000000009</v>
      </c>
      <c r="K783" s="3">
        <v>419.375</v>
      </c>
      <c r="L783" s="3">
        <v>64.647000000000006</v>
      </c>
      <c r="M783" s="3">
        <v>681.43100000000004</v>
      </c>
      <c r="N783" s="3">
        <v>77.102000000000004</v>
      </c>
      <c r="O783" s="47">
        <f t="shared" si="67"/>
        <v>1.6248727272727275</v>
      </c>
      <c r="P783" s="23">
        <f t="shared" si="68"/>
        <v>0.10985143248535552</v>
      </c>
      <c r="Q783" s="9">
        <f t="shared" si="69"/>
        <v>1.2827728435027552E-8</v>
      </c>
      <c r="R783" s="26" t="s">
        <v>674</v>
      </c>
    </row>
    <row r="784" spans="2:18">
      <c r="B784" s="5" t="s">
        <v>505</v>
      </c>
      <c r="C784" s="33" t="s">
        <v>504</v>
      </c>
      <c r="D784" s="4" t="s">
        <v>344</v>
      </c>
      <c r="E784" s="4" t="s">
        <v>206</v>
      </c>
      <c r="F784" s="4">
        <v>12716659</v>
      </c>
      <c r="G784" s="4">
        <v>12716830</v>
      </c>
      <c r="H784" s="4">
        <f t="shared" si="65"/>
        <v>171</v>
      </c>
      <c r="I784" s="4">
        <v>5</v>
      </c>
      <c r="J784" s="4">
        <f t="shared" si="66"/>
        <v>6.84</v>
      </c>
      <c r="K784" s="3">
        <v>594.83299999999997</v>
      </c>
      <c r="L784" s="3">
        <v>68.888999999999996</v>
      </c>
      <c r="M784" s="3">
        <v>966.01199999999994</v>
      </c>
      <c r="N784" s="3">
        <v>101.93899999999999</v>
      </c>
      <c r="O784" s="47">
        <f t="shared" si="67"/>
        <v>1.6240053931103351</v>
      </c>
      <c r="P784" s="23">
        <f t="shared" si="68"/>
        <v>0.11379203246532781</v>
      </c>
      <c r="Q784" s="9">
        <f t="shared" si="69"/>
        <v>4.1643757775489121E-8</v>
      </c>
      <c r="R784" s="26" t="s">
        <v>674</v>
      </c>
    </row>
    <row r="785" spans="2:18">
      <c r="B785" s="5" t="s">
        <v>506</v>
      </c>
      <c r="C785" s="33" t="s">
        <v>504</v>
      </c>
      <c r="D785" s="4" t="s">
        <v>344</v>
      </c>
      <c r="E785" s="4" t="s">
        <v>378</v>
      </c>
      <c r="F785" s="4">
        <v>12716659</v>
      </c>
      <c r="G785" s="4">
        <v>12716830</v>
      </c>
      <c r="H785" s="4">
        <f t="shared" si="65"/>
        <v>171</v>
      </c>
      <c r="I785" s="4">
        <v>5</v>
      </c>
      <c r="J785" s="4">
        <f t="shared" si="66"/>
        <v>6.84</v>
      </c>
      <c r="K785" s="3">
        <v>594.83299999999997</v>
      </c>
      <c r="L785" s="3">
        <v>68.888999999999996</v>
      </c>
      <c r="M785" s="3">
        <v>966.01199999999994</v>
      </c>
      <c r="N785" s="3">
        <v>101.93899999999999</v>
      </c>
      <c r="O785" s="47">
        <f t="shared" si="67"/>
        <v>1.6240053931103351</v>
      </c>
      <c r="P785" s="23">
        <f t="shared" si="68"/>
        <v>0.11379203246532781</v>
      </c>
      <c r="Q785" s="9">
        <f t="shared" si="69"/>
        <v>4.1643757775489121E-8</v>
      </c>
      <c r="R785" s="26" t="s">
        <v>674</v>
      </c>
    </row>
    <row r="786" spans="2:18">
      <c r="B786" s="5" t="s">
        <v>90</v>
      </c>
      <c r="C786" s="32" t="s">
        <v>90</v>
      </c>
      <c r="D786" s="4" t="s">
        <v>332</v>
      </c>
      <c r="E786" s="4" t="s">
        <v>459</v>
      </c>
      <c r="F786" s="4">
        <v>16970242</v>
      </c>
      <c r="G786" s="4">
        <v>16970507</v>
      </c>
      <c r="H786" s="4">
        <f t="shared" si="65"/>
        <v>265</v>
      </c>
      <c r="I786" s="4">
        <v>10</v>
      </c>
      <c r="J786" s="4">
        <f t="shared" si="66"/>
        <v>10.6</v>
      </c>
      <c r="K786" s="3">
        <v>1688.461</v>
      </c>
      <c r="L786" s="3">
        <v>225.56800000000001</v>
      </c>
      <c r="M786" s="3">
        <v>2741.8980000000001</v>
      </c>
      <c r="N786" s="3">
        <v>318.39</v>
      </c>
      <c r="O786" s="47">
        <f t="shared" si="67"/>
        <v>1.6239036613815778</v>
      </c>
      <c r="P786" s="23">
        <f t="shared" si="68"/>
        <v>9.0896893620676961E-2</v>
      </c>
      <c r="Q786" s="9">
        <f t="shared" si="69"/>
        <v>6.70241639966207E-12</v>
      </c>
      <c r="R786" s="26" t="s">
        <v>675</v>
      </c>
    </row>
    <row r="787" spans="2:18">
      <c r="B787" s="5" t="s">
        <v>435</v>
      </c>
      <c r="C787" s="32" t="s">
        <v>435</v>
      </c>
      <c r="D787" s="4" t="s">
        <v>329</v>
      </c>
      <c r="E787" s="4" t="s">
        <v>206</v>
      </c>
      <c r="F787" s="4">
        <v>10321075</v>
      </c>
      <c r="G787" s="4">
        <v>10321246</v>
      </c>
      <c r="H787" s="4">
        <f t="shared" si="65"/>
        <v>171</v>
      </c>
      <c r="I787" s="4">
        <v>5</v>
      </c>
      <c r="J787" s="4">
        <f t="shared" si="66"/>
        <v>6.84</v>
      </c>
      <c r="K787" s="3">
        <v>588.61</v>
      </c>
      <c r="L787" s="3">
        <v>62.540999999999997</v>
      </c>
      <c r="M787" s="3">
        <v>955.13400000000001</v>
      </c>
      <c r="N787" s="3">
        <v>103.54600000000001</v>
      </c>
      <c r="O787" s="47">
        <f t="shared" si="67"/>
        <v>1.6226941438303801</v>
      </c>
      <c r="P787" s="23">
        <f t="shared" si="68"/>
        <v>0.11015739445282766</v>
      </c>
      <c r="Q787" s="9">
        <f t="shared" si="69"/>
        <v>1.5788476970257648E-8</v>
      </c>
      <c r="R787" s="26" t="s">
        <v>675</v>
      </c>
    </row>
    <row r="788" spans="2:18">
      <c r="B788" s="5" t="s">
        <v>813</v>
      </c>
      <c r="C788" s="33" t="s">
        <v>702</v>
      </c>
      <c r="D788" s="4" t="s">
        <v>344</v>
      </c>
      <c r="E788" s="4" t="s">
        <v>39</v>
      </c>
      <c r="F788" s="4">
        <v>1145661</v>
      </c>
      <c r="G788" s="4">
        <v>1147572</v>
      </c>
      <c r="H788" s="4">
        <f t="shared" si="65"/>
        <v>1911</v>
      </c>
      <c r="I788" s="4">
        <v>73</v>
      </c>
      <c r="J788" s="4">
        <f t="shared" si="66"/>
        <v>76.44</v>
      </c>
      <c r="K788" s="3">
        <v>961.48500000000001</v>
      </c>
      <c r="L788" s="3">
        <v>116.571</v>
      </c>
      <c r="M788" s="3">
        <v>1557.797</v>
      </c>
      <c r="N788" s="3">
        <v>179.51</v>
      </c>
      <c r="O788" s="47">
        <f t="shared" si="67"/>
        <v>1.6201989630623463</v>
      </c>
      <c r="P788" s="23">
        <f t="shared" si="68"/>
        <v>3.1718678698902873E-2</v>
      </c>
      <c r="Q788" s="6">
        <f t="shared" si="69"/>
        <v>0</v>
      </c>
      <c r="R788" s="26" t="s">
        <v>674</v>
      </c>
    </row>
    <row r="789" spans="2:18">
      <c r="B789" s="5" t="s">
        <v>225</v>
      </c>
      <c r="C789" s="32" t="s">
        <v>1061</v>
      </c>
      <c r="D789" s="4" t="s">
        <v>339</v>
      </c>
      <c r="E789" s="4" t="s">
        <v>39</v>
      </c>
      <c r="F789" s="4">
        <v>12574551</v>
      </c>
      <c r="G789" s="4">
        <v>12575960</v>
      </c>
      <c r="H789" s="4">
        <f t="shared" si="65"/>
        <v>1409</v>
      </c>
      <c r="I789" s="4">
        <v>53</v>
      </c>
      <c r="J789" s="4">
        <f t="shared" si="66"/>
        <v>56.36</v>
      </c>
      <c r="K789" s="3">
        <v>194.506</v>
      </c>
      <c r="L789" s="3">
        <v>25.239000000000001</v>
      </c>
      <c r="M789" s="3">
        <v>315.11</v>
      </c>
      <c r="N789" s="3">
        <v>36.930999999999997</v>
      </c>
      <c r="O789" s="47">
        <f t="shared" si="67"/>
        <v>1.6200528518400461</v>
      </c>
      <c r="P789" s="23">
        <f t="shared" si="68"/>
        <v>3.8910198571676519E-2</v>
      </c>
      <c r="Q789" s="6">
        <f t="shared" si="69"/>
        <v>0</v>
      </c>
      <c r="R789" s="26" t="s">
        <v>674</v>
      </c>
    </row>
    <row r="790" spans="2:18">
      <c r="B790" s="5" t="s">
        <v>225</v>
      </c>
      <c r="C790" s="32" t="s">
        <v>1061</v>
      </c>
      <c r="D790" s="4" t="s">
        <v>339</v>
      </c>
      <c r="E790" s="4" t="s">
        <v>341</v>
      </c>
      <c r="F790" s="4">
        <v>12574071</v>
      </c>
      <c r="G790" s="4">
        <v>12574271</v>
      </c>
      <c r="H790" s="4">
        <f t="shared" si="65"/>
        <v>200</v>
      </c>
      <c r="I790" s="4">
        <v>6</v>
      </c>
      <c r="J790" s="4">
        <f t="shared" si="66"/>
        <v>8</v>
      </c>
      <c r="K790" s="3">
        <v>190.34200000000001</v>
      </c>
      <c r="L790" s="3">
        <v>26.244</v>
      </c>
      <c r="M790" s="3">
        <v>308.34300000000002</v>
      </c>
      <c r="N790" s="3">
        <v>33.180999999999997</v>
      </c>
      <c r="O790" s="47">
        <f t="shared" si="67"/>
        <v>1.619941999138393</v>
      </c>
      <c r="P790" s="23">
        <f t="shared" si="68"/>
        <v>0.1156689231565633</v>
      </c>
      <c r="Q790" s="9">
        <f t="shared" si="69"/>
        <v>8.3395087724369432E-8</v>
      </c>
      <c r="R790" s="26" t="s">
        <v>674</v>
      </c>
    </row>
    <row r="791" spans="2:18">
      <c r="B791" s="5" t="s">
        <v>437</v>
      </c>
      <c r="C791" s="33" t="s">
        <v>706</v>
      </c>
      <c r="D791" s="4" t="s">
        <v>329</v>
      </c>
      <c r="E791" s="4" t="s">
        <v>209</v>
      </c>
      <c r="F791" s="4">
        <v>10318874</v>
      </c>
      <c r="G791" s="4">
        <v>10319021</v>
      </c>
      <c r="H791" s="4">
        <f t="shared" si="65"/>
        <v>147</v>
      </c>
      <c r="I791" s="4">
        <v>5</v>
      </c>
      <c r="J791" s="4">
        <f t="shared" si="66"/>
        <v>5.88</v>
      </c>
      <c r="K791" s="3">
        <v>830.07600000000002</v>
      </c>
      <c r="L791" s="3">
        <v>96.204999999999998</v>
      </c>
      <c r="M791" s="3">
        <v>1344.5440000000001</v>
      </c>
      <c r="N791" s="3">
        <v>154.61600000000001</v>
      </c>
      <c r="O791" s="47">
        <f t="shared" si="67"/>
        <v>1.6197842125299371</v>
      </c>
      <c r="P791" s="23">
        <f t="shared" si="68"/>
        <v>0.11826967786176966</v>
      </c>
      <c r="Q791" s="9">
        <f t="shared" si="69"/>
        <v>1.6020105531033835E-7</v>
      </c>
      <c r="R791" s="26" t="s">
        <v>674</v>
      </c>
    </row>
    <row r="792" spans="2:18">
      <c r="B792" s="5" t="s">
        <v>173</v>
      </c>
      <c r="C792" s="33" t="s">
        <v>621</v>
      </c>
      <c r="D792" s="4" t="s">
        <v>350</v>
      </c>
      <c r="E792" s="4" t="s">
        <v>341</v>
      </c>
      <c r="F792" s="4">
        <v>7686788</v>
      </c>
      <c r="G792" s="4">
        <v>7687068</v>
      </c>
      <c r="H792" s="4">
        <f t="shared" si="65"/>
        <v>280</v>
      </c>
      <c r="I792" s="4">
        <v>8</v>
      </c>
      <c r="J792" s="4">
        <f t="shared" si="66"/>
        <v>11.2</v>
      </c>
      <c r="K792" s="3">
        <v>275.25</v>
      </c>
      <c r="L792" s="3">
        <v>40.433</v>
      </c>
      <c r="M792" s="3">
        <v>445.61099999999999</v>
      </c>
      <c r="N792" s="3">
        <v>49.384999999999998</v>
      </c>
      <c r="O792" s="47">
        <f t="shared" si="67"/>
        <v>1.6189318801089918</v>
      </c>
      <c r="P792" s="23">
        <f t="shared" si="68"/>
        <v>0.1053248065398395</v>
      </c>
      <c r="Q792" s="9">
        <f t="shared" si="69"/>
        <v>4.1925596327985204E-9</v>
      </c>
      <c r="R792" s="26" t="s">
        <v>675</v>
      </c>
    </row>
    <row r="793" spans="2:18">
      <c r="B793" s="5" t="s">
        <v>258</v>
      </c>
      <c r="C793" s="32" t="s">
        <v>258</v>
      </c>
      <c r="D793" s="4" t="s">
        <v>350</v>
      </c>
      <c r="E793" s="4" t="s">
        <v>36</v>
      </c>
      <c r="F793" s="4">
        <v>9119625</v>
      </c>
      <c r="G793" s="4">
        <v>9120485</v>
      </c>
      <c r="H793" s="4">
        <f t="shared" si="65"/>
        <v>860</v>
      </c>
      <c r="I793" s="4">
        <v>32</v>
      </c>
      <c r="J793" s="4">
        <f t="shared" si="66"/>
        <v>34.4</v>
      </c>
      <c r="K793" s="3">
        <v>386.61599999999999</v>
      </c>
      <c r="L793" s="3">
        <v>58.107999999999997</v>
      </c>
      <c r="M793" s="3">
        <v>625.71299999999997</v>
      </c>
      <c r="N793" s="3">
        <v>81.069000000000003</v>
      </c>
      <c r="O793" s="47">
        <f t="shared" si="67"/>
        <v>1.6184353467006021</v>
      </c>
      <c r="P793" s="23">
        <f t="shared" si="68"/>
        <v>5.677244264863994E-2</v>
      </c>
      <c r="Q793" s="6">
        <f t="shared" si="69"/>
        <v>0</v>
      </c>
      <c r="R793" s="26" t="s">
        <v>675</v>
      </c>
    </row>
    <row r="794" spans="2:18">
      <c r="B794" s="5" t="s">
        <v>183</v>
      </c>
      <c r="C794" s="32" t="s">
        <v>1069</v>
      </c>
      <c r="D794" s="4" t="s">
        <v>350</v>
      </c>
      <c r="E794" s="4" t="s">
        <v>205</v>
      </c>
      <c r="F794" s="4">
        <v>10116024</v>
      </c>
      <c r="G794" s="4">
        <v>10116679</v>
      </c>
      <c r="H794" s="4">
        <f t="shared" si="65"/>
        <v>655</v>
      </c>
      <c r="I794" s="4">
        <v>11</v>
      </c>
      <c r="J794" s="4">
        <f t="shared" si="66"/>
        <v>26.2</v>
      </c>
      <c r="K794" s="3">
        <v>607.97400000000005</v>
      </c>
      <c r="L794" s="3">
        <v>95.221000000000004</v>
      </c>
      <c r="M794" s="3">
        <v>982.57</v>
      </c>
      <c r="N794" s="3">
        <v>132.96700000000001</v>
      </c>
      <c r="O794" s="47">
        <f t="shared" si="67"/>
        <v>1.6161381901199723</v>
      </c>
      <c r="P794" s="23">
        <f t="shared" si="68"/>
        <v>0.10086064850320917</v>
      </c>
      <c r="Q794" s="9">
        <f t="shared" si="69"/>
        <v>1.0037890518788117E-9</v>
      </c>
      <c r="R794" s="26" t="s">
        <v>674</v>
      </c>
    </row>
    <row r="795" spans="2:18">
      <c r="B795" s="5" t="s">
        <v>184</v>
      </c>
      <c r="C795" s="32" t="s">
        <v>1069</v>
      </c>
      <c r="D795" s="4" t="s">
        <v>350</v>
      </c>
      <c r="E795" s="4" t="s">
        <v>205</v>
      </c>
      <c r="F795" s="4">
        <v>10116024</v>
      </c>
      <c r="G795" s="4">
        <v>10116679</v>
      </c>
      <c r="H795" s="4">
        <f t="shared" si="65"/>
        <v>655</v>
      </c>
      <c r="I795" s="4">
        <v>11</v>
      </c>
      <c r="J795" s="4">
        <f t="shared" si="66"/>
        <v>26.2</v>
      </c>
      <c r="K795" s="3">
        <v>607.97400000000005</v>
      </c>
      <c r="L795" s="3">
        <v>95.221000000000004</v>
      </c>
      <c r="M795" s="3">
        <v>982.57</v>
      </c>
      <c r="N795" s="3">
        <v>132.96700000000001</v>
      </c>
      <c r="O795" s="47">
        <f t="shared" si="67"/>
        <v>1.6161381901199723</v>
      </c>
      <c r="P795" s="23">
        <f t="shared" si="68"/>
        <v>0.10086064850320917</v>
      </c>
      <c r="Q795" s="9">
        <f t="shared" si="69"/>
        <v>1.0037890518788117E-9</v>
      </c>
      <c r="R795" s="26" t="s">
        <v>674</v>
      </c>
    </row>
    <row r="796" spans="2:18">
      <c r="B796" s="5" t="s">
        <v>296</v>
      </c>
      <c r="C796" s="33" t="s">
        <v>594</v>
      </c>
      <c r="D796" s="4" t="s">
        <v>332</v>
      </c>
      <c r="E796" s="4" t="s">
        <v>155</v>
      </c>
      <c r="F796" s="4">
        <v>16380828</v>
      </c>
      <c r="G796" s="4">
        <v>16381029</v>
      </c>
      <c r="H796" s="4">
        <f t="shared" si="65"/>
        <v>201</v>
      </c>
      <c r="I796" s="4">
        <v>7</v>
      </c>
      <c r="J796" s="4">
        <f t="shared" si="66"/>
        <v>8.0399999999999991</v>
      </c>
      <c r="K796" s="3">
        <v>336.65100000000001</v>
      </c>
      <c r="L796" s="3">
        <v>44.877000000000002</v>
      </c>
      <c r="M796" s="3">
        <v>544.03200000000004</v>
      </c>
      <c r="N796" s="3">
        <v>66.929000000000002</v>
      </c>
      <c r="O796" s="47">
        <f t="shared" si="67"/>
        <v>1.6160118342140675</v>
      </c>
      <c r="P796" s="23">
        <f t="shared" si="68"/>
        <v>0.11079647949156853</v>
      </c>
      <c r="Q796" s="9">
        <f t="shared" si="69"/>
        <v>2.7000622182526968E-8</v>
      </c>
      <c r="R796" s="26" t="s">
        <v>674</v>
      </c>
    </row>
    <row r="797" spans="2:18">
      <c r="B797" s="5" t="s">
        <v>436</v>
      </c>
      <c r="C797" s="33" t="s">
        <v>706</v>
      </c>
      <c r="D797" s="4" t="s">
        <v>329</v>
      </c>
      <c r="E797" s="4" t="s">
        <v>206</v>
      </c>
      <c r="F797" s="4">
        <v>10319087</v>
      </c>
      <c r="G797" s="4">
        <v>10319224</v>
      </c>
      <c r="H797" s="4">
        <f t="shared" si="65"/>
        <v>137</v>
      </c>
      <c r="I797" s="4">
        <v>5</v>
      </c>
      <c r="J797" s="4">
        <f t="shared" si="66"/>
        <v>5.48</v>
      </c>
      <c r="K797" s="3">
        <v>2153.4670000000001</v>
      </c>
      <c r="L797" s="3">
        <v>282.81</v>
      </c>
      <c r="M797" s="3">
        <v>3479.72</v>
      </c>
      <c r="N797" s="3">
        <v>394.63299999999998</v>
      </c>
      <c r="O797" s="47">
        <f t="shared" si="67"/>
        <v>1.6158687363214759</v>
      </c>
      <c r="P797" s="23">
        <f t="shared" si="68"/>
        <v>0.12539115501992817</v>
      </c>
      <c r="Q797" s="9">
        <f t="shared" si="69"/>
        <v>9.0345238712430387E-7</v>
      </c>
      <c r="R797" s="26" t="s">
        <v>674</v>
      </c>
    </row>
    <row r="798" spans="2:18">
      <c r="B798" s="5" t="s">
        <v>437</v>
      </c>
      <c r="C798" s="33" t="s">
        <v>706</v>
      </c>
      <c r="D798" s="4" t="s">
        <v>329</v>
      </c>
      <c r="E798" s="4" t="s">
        <v>206</v>
      </c>
      <c r="F798" s="4">
        <v>10319087</v>
      </c>
      <c r="G798" s="4">
        <v>10319224</v>
      </c>
      <c r="H798" s="4">
        <f t="shared" si="65"/>
        <v>137</v>
      </c>
      <c r="I798" s="4">
        <v>5</v>
      </c>
      <c r="J798" s="4">
        <f t="shared" si="66"/>
        <v>5.48</v>
      </c>
      <c r="K798" s="3">
        <v>2153.4670000000001</v>
      </c>
      <c r="L798" s="3">
        <v>282.81</v>
      </c>
      <c r="M798" s="3">
        <v>3479.72</v>
      </c>
      <c r="N798" s="3">
        <v>394.63299999999998</v>
      </c>
      <c r="O798" s="47">
        <f t="shared" si="67"/>
        <v>1.6158687363214759</v>
      </c>
      <c r="P798" s="23">
        <f t="shared" si="68"/>
        <v>0.12539115501992817</v>
      </c>
      <c r="Q798" s="9">
        <f t="shared" si="69"/>
        <v>9.0345238712430387E-7</v>
      </c>
      <c r="R798" s="26" t="s">
        <v>674</v>
      </c>
    </row>
    <row r="799" spans="2:18">
      <c r="B799" s="5" t="s">
        <v>441</v>
      </c>
      <c r="C799" s="33" t="s">
        <v>492</v>
      </c>
      <c r="D799" s="4" t="s">
        <v>332</v>
      </c>
      <c r="E799" s="4" t="s">
        <v>206</v>
      </c>
      <c r="F799" s="4">
        <v>10779613</v>
      </c>
      <c r="G799" s="4">
        <v>10779770</v>
      </c>
      <c r="H799" s="4">
        <f t="shared" si="65"/>
        <v>157</v>
      </c>
      <c r="I799" s="4">
        <v>5</v>
      </c>
      <c r="J799" s="4">
        <f t="shared" si="66"/>
        <v>6.28</v>
      </c>
      <c r="K799" s="3">
        <v>487.12200000000001</v>
      </c>
      <c r="L799" s="3">
        <v>56.363999999999997</v>
      </c>
      <c r="M799" s="3">
        <v>786.58799999999997</v>
      </c>
      <c r="N799" s="3">
        <v>85.245000000000005</v>
      </c>
      <c r="O799" s="47">
        <f t="shared" si="67"/>
        <v>1.6147659107985268</v>
      </c>
      <c r="P799" s="23">
        <f t="shared" si="68"/>
        <v>0.11448477860422293</v>
      </c>
      <c r="Q799" s="9">
        <f t="shared" si="69"/>
        <v>7.8802836700475609E-8</v>
      </c>
      <c r="R799" s="26" t="s">
        <v>674</v>
      </c>
    </row>
    <row r="800" spans="2:18">
      <c r="B800" s="5" t="s">
        <v>442</v>
      </c>
      <c r="C800" s="33" t="s">
        <v>492</v>
      </c>
      <c r="D800" s="4" t="s">
        <v>332</v>
      </c>
      <c r="E800" s="4" t="s">
        <v>38</v>
      </c>
      <c r="F800" s="4">
        <v>10779613</v>
      </c>
      <c r="G800" s="4">
        <v>10779770</v>
      </c>
      <c r="H800" s="4">
        <f t="shared" si="65"/>
        <v>157</v>
      </c>
      <c r="I800" s="4">
        <v>5</v>
      </c>
      <c r="J800" s="4">
        <f t="shared" si="66"/>
        <v>6.28</v>
      </c>
      <c r="K800" s="3">
        <v>487.12200000000001</v>
      </c>
      <c r="L800" s="3">
        <v>56.363999999999997</v>
      </c>
      <c r="M800" s="3">
        <v>786.58799999999997</v>
      </c>
      <c r="N800" s="3">
        <v>85.245000000000005</v>
      </c>
      <c r="O800" s="47">
        <f t="shared" si="67"/>
        <v>1.6147659107985268</v>
      </c>
      <c r="P800" s="23">
        <f t="shared" si="68"/>
        <v>0.11448477860422293</v>
      </c>
      <c r="Q800" s="9">
        <f t="shared" si="69"/>
        <v>7.8802836700475609E-8</v>
      </c>
      <c r="R800" s="26" t="s">
        <v>674</v>
      </c>
    </row>
    <row r="801" spans="2:18">
      <c r="B801" s="5" t="s">
        <v>829</v>
      </c>
      <c r="C801" s="33" t="s">
        <v>492</v>
      </c>
      <c r="D801" s="4" t="s">
        <v>332</v>
      </c>
      <c r="E801" s="4" t="s">
        <v>205</v>
      </c>
      <c r="F801" s="4">
        <v>10779613</v>
      </c>
      <c r="G801" s="4">
        <v>10779770</v>
      </c>
      <c r="H801" s="4">
        <f t="shared" si="65"/>
        <v>157</v>
      </c>
      <c r="I801" s="4">
        <v>5</v>
      </c>
      <c r="J801" s="4">
        <f t="shared" si="66"/>
        <v>6.28</v>
      </c>
      <c r="K801" s="3">
        <v>487.12200000000001</v>
      </c>
      <c r="L801" s="3">
        <v>56.363999999999997</v>
      </c>
      <c r="M801" s="3">
        <v>786.58799999999997</v>
      </c>
      <c r="N801" s="3">
        <v>85.245000000000005</v>
      </c>
      <c r="O801" s="47">
        <f t="shared" si="67"/>
        <v>1.6147659107985268</v>
      </c>
      <c r="P801" s="23">
        <f t="shared" si="68"/>
        <v>0.11448477860422293</v>
      </c>
      <c r="Q801" s="9">
        <f t="shared" si="69"/>
        <v>7.8802836700475609E-8</v>
      </c>
      <c r="R801" s="26" t="s">
        <v>674</v>
      </c>
    </row>
    <row r="802" spans="2:18">
      <c r="B802" s="5" t="s">
        <v>443</v>
      </c>
      <c r="C802" s="33" t="s">
        <v>492</v>
      </c>
      <c r="D802" s="4" t="s">
        <v>332</v>
      </c>
      <c r="E802" s="4" t="s">
        <v>38</v>
      </c>
      <c r="F802" s="4">
        <v>10779613</v>
      </c>
      <c r="G802" s="4">
        <v>10779770</v>
      </c>
      <c r="H802" s="4">
        <f t="shared" si="65"/>
        <v>157</v>
      </c>
      <c r="I802" s="4">
        <v>5</v>
      </c>
      <c r="J802" s="4">
        <f t="shared" si="66"/>
        <v>6.28</v>
      </c>
      <c r="K802" s="3">
        <v>487.12200000000001</v>
      </c>
      <c r="L802" s="3">
        <v>56.363999999999997</v>
      </c>
      <c r="M802" s="3">
        <v>786.58799999999997</v>
      </c>
      <c r="N802" s="3">
        <v>85.245000000000005</v>
      </c>
      <c r="O802" s="47">
        <f t="shared" si="67"/>
        <v>1.6147659107985268</v>
      </c>
      <c r="P802" s="23">
        <f t="shared" si="68"/>
        <v>0.11448477860422293</v>
      </c>
      <c r="Q802" s="9">
        <f t="shared" si="69"/>
        <v>7.8802836700475609E-8</v>
      </c>
      <c r="R802" s="26" t="s">
        <v>674</v>
      </c>
    </row>
    <row r="803" spans="2:18">
      <c r="B803" s="5" t="s">
        <v>444</v>
      </c>
      <c r="C803" s="33" t="s">
        <v>492</v>
      </c>
      <c r="D803" s="4" t="s">
        <v>332</v>
      </c>
      <c r="E803" s="4" t="s">
        <v>38</v>
      </c>
      <c r="F803" s="4">
        <v>10779613</v>
      </c>
      <c r="G803" s="4">
        <v>10779770</v>
      </c>
      <c r="H803" s="4">
        <f t="shared" si="65"/>
        <v>157</v>
      </c>
      <c r="I803" s="4">
        <v>5</v>
      </c>
      <c r="J803" s="4">
        <f t="shared" si="66"/>
        <v>6.28</v>
      </c>
      <c r="K803" s="3">
        <v>487.12200000000001</v>
      </c>
      <c r="L803" s="3">
        <v>56.363999999999997</v>
      </c>
      <c r="M803" s="3">
        <v>786.58799999999997</v>
      </c>
      <c r="N803" s="3">
        <v>85.245000000000005</v>
      </c>
      <c r="O803" s="47">
        <f t="shared" si="67"/>
        <v>1.6147659107985268</v>
      </c>
      <c r="P803" s="23">
        <f t="shared" si="68"/>
        <v>0.11448477860422293</v>
      </c>
      <c r="Q803" s="9">
        <f t="shared" si="69"/>
        <v>7.8802836700475609E-8</v>
      </c>
      <c r="R803" s="26" t="s">
        <v>674</v>
      </c>
    </row>
    <row r="804" spans="2:18">
      <c r="B804" s="5" t="s">
        <v>445</v>
      </c>
      <c r="C804" s="33" t="s">
        <v>492</v>
      </c>
      <c r="D804" s="4" t="s">
        <v>332</v>
      </c>
      <c r="E804" s="4" t="s">
        <v>38</v>
      </c>
      <c r="F804" s="4">
        <v>10779613</v>
      </c>
      <c r="G804" s="4">
        <v>10779770</v>
      </c>
      <c r="H804" s="4">
        <f t="shared" si="65"/>
        <v>157</v>
      </c>
      <c r="I804" s="4">
        <v>5</v>
      </c>
      <c r="J804" s="4">
        <f t="shared" si="66"/>
        <v>6.28</v>
      </c>
      <c r="K804" s="3">
        <v>487.12200000000001</v>
      </c>
      <c r="L804" s="3">
        <v>56.363999999999997</v>
      </c>
      <c r="M804" s="3">
        <v>786.58799999999997</v>
      </c>
      <c r="N804" s="3">
        <v>85.245000000000005</v>
      </c>
      <c r="O804" s="47">
        <f t="shared" si="67"/>
        <v>1.6147659107985268</v>
      </c>
      <c r="P804" s="23">
        <f t="shared" si="68"/>
        <v>0.11448477860422293</v>
      </c>
      <c r="Q804" s="9">
        <f t="shared" si="69"/>
        <v>7.8802836700475609E-8</v>
      </c>
      <c r="R804" s="26" t="s">
        <v>674</v>
      </c>
    </row>
    <row r="805" spans="2:18">
      <c r="B805" s="5" t="s">
        <v>446</v>
      </c>
      <c r="C805" s="33" t="s">
        <v>492</v>
      </c>
      <c r="D805" s="4" t="s">
        <v>332</v>
      </c>
      <c r="E805" s="4" t="s">
        <v>38</v>
      </c>
      <c r="F805" s="4">
        <v>10779613</v>
      </c>
      <c r="G805" s="4">
        <v>10779770</v>
      </c>
      <c r="H805" s="4">
        <f t="shared" si="65"/>
        <v>157</v>
      </c>
      <c r="I805" s="4">
        <v>5</v>
      </c>
      <c r="J805" s="4">
        <f t="shared" si="66"/>
        <v>6.28</v>
      </c>
      <c r="K805" s="3">
        <v>487.12200000000001</v>
      </c>
      <c r="L805" s="3">
        <v>56.363999999999997</v>
      </c>
      <c r="M805" s="3">
        <v>786.58799999999997</v>
      </c>
      <c r="N805" s="3">
        <v>85.245000000000005</v>
      </c>
      <c r="O805" s="47">
        <f t="shared" si="67"/>
        <v>1.6147659107985268</v>
      </c>
      <c r="P805" s="23">
        <f t="shared" si="68"/>
        <v>0.11448477860422293</v>
      </c>
      <c r="Q805" s="9">
        <f t="shared" si="69"/>
        <v>7.8802836700475609E-8</v>
      </c>
      <c r="R805" s="26" t="s">
        <v>674</v>
      </c>
    </row>
    <row r="806" spans="2:18">
      <c r="B806" s="5" t="s">
        <v>447</v>
      </c>
      <c r="C806" s="33" t="s">
        <v>492</v>
      </c>
      <c r="D806" s="4" t="s">
        <v>332</v>
      </c>
      <c r="E806" s="4" t="s">
        <v>33</v>
      </c>
      <c r="F806" s="4">
        <v>10779613</v>
      </c>
      <c r="G806" s="4">
        <v>10779770</v>
      </c>
      <c r="H806" s="4">
        <f t="shared" si="65"/>
        <v>157</v>
      </c>
      <c r="I806" s="4">
        <v>5</v>
      </c>
      <c r="J806" s="4">
        <f t="shared" si="66"/>
        <v>6.28</v>
      </c>
      <c r="K806" s="3">
        <v>487.12200000000001</v>
      </c>
      <c r="L806" s="3">
        <v>56.363999999999997</v>
      </c>
      <c r="M806" s="3">
        <v>786.58799999999997</v>
      </c>
      <c r="N806" s="3">
        <v>85.245000000000005</v>
      </c>
      <c r="O806" s="47">
        <f t="shared" si="67"/>
        <v>1.6147659107985268</v>
      </c>
      <c r="P806" s="23">
        <f t="shared" si="68"/>
        <v>0.11448477860422293</v>
      </c>
      <c r="Q806" s="9">
        <f t="shared" si="69"/>
        <v>7.8802836700475609E-8</v>
      </c>
      <c r="R806" s="26" t="s">
        <v>674</v>
      </c>
    </row>
    <row r="807" spans="2:18">
      <c r="B807" s="5" t="s">
        <v>449</v>
      </c>
      <c r="C807" s="33" t="s">
        <v>492</v>
      </c>
      <c r="D807" s="4" t="s">
        <v>332</v>
      </c>
      <c r="E807" s="4" t="s">
        <v>723</v>
      </c>
      <c r="F807" s="4">
        <v>10779613</v>
      </c>
      <c r="G807" s="4">
        <v>10779770</v>
      </c>
      <c r="H807" s="4">
        <f t="shared" si="65"/>
        <v>157</v>
      </c>
      <c r="I807" s="4">
        <v>5</v>
      </c>
      <c r="J807" s="4">
        <f t="shared" si="66"/>
        <v>6.28</v>
      </c>
      <c r="K807" s="3">
        <v>487.12200000000001</v>
      </c>
      <c r="L807" s="3">
        <v>56.363999999999997</v>
      </c>
      <c r="M807" s="3">
        <v>786.58799999999997</v>
      </c>
      <c r="N807" s="3">
        <v>85.245000000000005</v>
      </c>
      <c r="O807" s="47">
        <f t="shared" si="67"/>
        <v>1.6147659107985268</v>
      </c>
      <c r="P807" s="23">
        <f t="shared" si="68"/>
        <v>0.11448477860422293</v>
      </c>
      <c r="Q807" s="9">
        <f t="shared" si="69"/>
        <v>7.8802836700475609E-8</v>
      </c>
      <c r="R807" s="26" t="s">
        <v>674</v>
      </c>
    </row>
    <row r="808" spans="2:18">
      <c r="B808" s="5" t="s">
        <v>667</v>
      </c>
      <c r="C808" s="32" t="s">
        <v>667</v>
      </c>
      <c r="D808" s="4" t="s">
        <v>329</v>
      </c>
      <c r="E808" s="4" t="s">
        <v>341</v>
      </c>
      <c r="F808" s="4">
        <v>403501</v>
      </c>
      <c r="G808" s="4">
        <v>403706</v>
      </c>
      <c r="H808" s="4">
        <f t="shared" si="65"/>
        <v>205</v>
      </c>
      <c r="I808" s="4">
        <v>7</v>
      </c>
      <c r="J808" s="4">
        <f t="shared" si="66"/>
        <v>8.1999999999999993</v>
      </c>
      <c r="K808" s="3">
        <v>388.23</v>
      </c>
      <c r="L808" s="3">
        <v>48.384</v>
      </c>
      <c r="M808" s="3">
        <v>626.89700000000005</v>
      </c>
      <c r="N808" s="3">
        <v>65.427000000000007</v>
      </c>
      <c r="O808" s="47">
        <f t="shared" si="67"/>
        <v>1.6147567163794658</v>
      </c>
      <c r="P808" s="23">
        <f t="shared" si="68"/>
        <v>9.9210959409719385E-2</v>
      </c>
      <c r="Q808" s="9">
        <f t="shared" si="69"/>
        <v>5.774729583407634E-10</v>
      </c>
      <c r="R808" s="26" t="s">
        <v>675</v>
      </c>
    </row>
    <row r="809" spans="2:18">
      <c r="B809" s="5" t="s">
        <v>239</v>
      </c>
      <c r="C809" s="32" t="s">
        <v>1063</v>
      </c>
      <c r="D809" s="4" t="s">
        <v>327</v>
      </c>
      <c r="E809" s="4" t="s">
        <v>39</v>
      </c>
      <c r="F809" s="4">
        <v>11524060</v>
      </c>
      <c r="G809" s="4">
        <v>11524556</v>
      </c>
      <c r="H809" s="4">
        <f t="shared" si="65"/>
        <v>496</v>
      </c>
      <c r="I809" s="4">
        <v>18</v>
      </c>
      <c r="J809" s="4">
        <f t="shared" si="66"/>
        <v>19.84</v>
      </c>
      <c r="K809" s="3">
        <v>742.726</v>
      </c>
      <c r="L809" s="3">
        <v>75.850999999999999</v>
      </c>
      <c r="M809" s="3">
        <v>1199.127</v>
      </c>
      <c r="N809" s="3">
        <v>123.212</v>
      </c>
      <c r="O809" s="47">
        <f t="shared" si="67"/>
        <v>1.6144944434421307</v>
      </c>
      <c r="P809" s="23">
        <f t="shared" si="68"/>
        <v>5.5128936252169213E-2</v>
      </c>
      <c r="Q809" s="6">
        <f t="shared" si="69"/>
        <v>0</v>
      </c>
      <c r="R809" s="26" t="s">
        <v>674</v>
      </c>
    </row>
    <row r="810" spans="2:18">
      <c r="B810" s="5" t="s">
        <v>240</v>
      </c>
      <c r="C810" s="32" t="s">
        <v>1063</v>
      </c>
      <c r="D810" s="4" t="s">
        <v>327</v>
      </c>
      <c r="E810" s="4" t="s">
        <v>341</v>
      </c>
      <c r="F810" s="4">
        <v>11524060</v>
      </c>
      <c r="G810" s="4">
        <v>11524556</v>
      </c>
      <c r="H810" s="4">
        <f t="shared" si="65"/>
        <v>496</v>
      </c>
      <c r="I810" s="4">
        <v>18</v>
      </c>
      <c r="J810" s="4">
        <f t="shared" si="66"/>
        <v>19.84</v>
      </c>
      <c r="K810" s="3">
        <v>742.726</v>
      </c>
      <c r="L810" s="3">
        <v>75.850999999999999</v>
      </c>
      <c r="M810" s="3">
        <v>1199.127</v>
      </c>
      <c r="N810" s="3">
        <v>123.212</v>
      </c>
      <c r="O810" s="47">
        <f t="shared" si="67"/>
        <v>1.6144944434421307</v>
      </c>
      <c r="P810" s="23">
        <f t="shared" si="68"/>
        <v>5.5128936252169213E-2</v>
      </c>
      <c r="Q810" s="6">
        <f t="shared" si="69"/>
        <v>0</v>
      </c>
      <c r="R810" s="26" t="s">
        <v>674</v>
      </c>
    </row>
    <row r="811" spans="2:18">
      <c r="B811" s="5" t="s">
        <v>241</v>
      </c>
      <c r="C811" s="32" t="s">
        <v>1063</v>
      </c>
      <c r="D811" s="4" t="s">
        <v>327</v>
      </c>
      <c r="E811" s="4" t="s">
        <v>211</v>
      </c>
      <c r="F811" s="4">
        <v>11524060</v>
      </c>
      <c r="G811" s="4">
        <v>11524556</v>
      </c>
      <c r="H811" s="4">
        <f t="shared" si="65"/>
        <v>496</v>
      </c>
      <c r="I811" s="4">
        <v>18</v>
      </c>
      <c r="J811" s="4">
        <f t="shared" si="66"/>
        <v>19.84</v>
      </c>
      <c r="K811" s="3">
        <v>742.726</v>
      </c>
      <c r="L811" s="3">
        <v>75.850999999999999</v>
      </c>
      <c r="M811" s="3">
        <v>1199.127</v>
      </c>
      <c r="N811" s="3">
        <v>123.212</v>
      </c>
      <c r="O811" s="47">
        <f t="shared" si="67"/>
        <v>1.6144944434421307</v>
      </c>
      <c r="P811" s="23">
        <f t="shared" si="68"/>
        <v>5.5128936252169213E-2</v>
      </c>
      <c r="Q811" s="6">
        <f t="shared" si="69"/>
        <v>0</v>
      </c>
      <c r="R811" s="26" t="s">
        <v>674</v>
      </c>
    </row>
    <row r="812" spans="2:18">
      <c r="B812" s="5" t="s">
        <v>458</v>
      </c>
      <c r="C812" s="32" t="s">
        <v>1055</v>
      </c>
      <c r="D812" s="4" t="s">
        <v>344</v>
      </c>
      <c r="E812" s="4" t="s">
        <v>206</v>
      </c>
      <c r="F812" s="4">
        <v>4092160</v>
      </c>
      <c r="G812" s="4">
        <v>4092322</v>
      </c>
      <c r="H812" s="4">
        <f t="shared" si="65"/>
        <v>162</v>
      </c>
      <c r="I812" s="4">
        <v>6</v>
      </c>
      <c r="J812" s="4">
        <f t="shared" si="66"/>
        <v>6.48</v>
      </c>
      <c r="K812" s="3">
        <v>855.38800000000003</v>
      </c>
      <c r="L812" s="3">
        <v>93.051000000000002</v>
      </c>
      <c r="M812" s="3">
        <v>1380.529</v>
      </c>
      <c r="N812" s="3">
        <v>159.16200000000001</v>
      </c>
      <c r="O812" s="47">
        <f t="shared" si="67"/>
        <v>1.6139214017498491</v>
      </c>
      <c r="P812" s="23">
        <f t="shared" si="68"/>
        <v>0.10443931682286951</v>
      </c>
      <c r="Q812" s="9">
        <f t="shared" si="69"/>
        <v>4.1460272992566161E-9</v>
      </c>
      <c r="R812" s="26" t="s">
        <v>674</v>
      </c>
    </row>
    <row r="813" spans="2:18">
      <c r="B813" s="5" t="s">
        <v>185</v>
      </c>
      <c r="C813" s="32" t="s">
        <v>1055</v>
      </c>
      <c r="D813" s="4" t="s">
        <v>344</v>
      </c>
      <c r="E813" s="4" t="s">
        <v>206</v>
      </c>
      <c r="F813" s="4">
        <v>4092160</v>
      </c>
      <c r="G813" s="4">
        <v>4092322</v>
      </c>
      <c r="H813" s="4">
        <f t="shared" si="65"/>
        <v>162</v>
      </c>
      <c r="I813" s="4">
        <v>6</v>
      </c>
      <c r="J813" s="4">
        <f t="shared" si="66"/>
        <v>6.48</v>
      </c>
      <c r="K813" s="3">
        <v>855.38800000000003</v>
      </c>
      <c r="L813" s="3">
        <v>93.051000000000002</v>
      </c>
      <c r="M813" s="3">
        <v>1380.529</v>
      </c>
      <c r="N813" s="3">
        <v>159.16200000000001</v>
      </c>
      <c r="O813" s="47">
        <f t="shared" si="67"/>
        <v>1.6139214017498491</v>
      </c>
      <c r="P813" s="23">
        <f t="shared" si="68"/>
        <v>0.10443931682286951</v>
      </c>
      <c r="Q813" s="9">
        <f t="shared" si="69"/>
        <v>4.1460272992566161E-9</v>
      </c>
      <c r="R813" s="26" t="s">
        <v>674</v>
      </c>
    </row>
    <row r="814" spans="2:18">
      <c r="B814" s="5" t="s">
        <v>879</v>
      </c>
      <c r="C814" s="33" t="s">
        <v>851</v>
      </c>
      <c r="D814" s="4" t="s">
        <v>327</v>
      </c>
      <c r="E814" s="4" t="s">
        <v>208</v>
      </c>
      <c r="F814" s="4">
        <v>5373985</v>
      </c>
      <c r="G814" s="4">
        <v>5374297</v>
      </c>
      <c r="H814" s="4">
        <f t="shared" si="65"/>
        <v>312</v>
      </c>
      <c r="I814" s="4">
        <v>11</v>
      </c>
      <c r="J814" s="4">
        <f t="shared" si="66"/>
        <v>12.48</v>
      </c>
      <c r="K814" s="3">
        <v>180.429</v>
      </c>
      <c r="L814" s="3">
        <v>21.946999999999999</v>
      </c>
      <c r="M814" s="3">
        <v>291.01</v>
      </c>
      <c r="N814" s="3">
        <v>36.750999999999998</v>
      </c>
      <c r="O814" s="47">
        <f t="shared" si="67"/>
        <v>1.6128781958554335</v>
      </c>
      <c r="P814" s="23">
        <f t="shared" si="68"/>
        <v>8.5268382813402044E-2</v>
      </c>
      <c r="Q814" s="9">
        <f t="shared" si="69"/>
        <v>6.5925043202241795E-13</v>
      </c>
      <c r="R814" s="26" t="s">
        <v>674</v>
      </c>
    </row>
    <row r="815" spans="2:18">
      <c r="B815" s="5" t="s">
        <v>79</v>
      </c>
      <c r="C815" s="33" t="s">
        <v>851</v>
      </c>
      <c r="D815" s="4" t="s">
        <v>327</v>
      </c>
      <c r="E815" s="4" t="s">
        <v>211</v>
      </c>
      <c r="F815" s="4">
        <v>5373985</v>
      </c>
      <c r="G815" s="4">
        <v>5374297</v>
      </c>
      <c r="H815" s="4">
        <f t="shared" si="65"/>
        <v>312</v>
      </c>
      <c r="I815" s="4">
        <v>11</v>
      </c>
      <c r="J815" s="4">
        <f t="shared" si="66"/>
        <v>12.48</v>
      </c>
      <c r="K815" s="3">
        <v>180.429</v>
      </c>
      <c r="L815" s="3">
        <v>21.946999999999999</v>
      </c>
      <c r="M815" s="3">
        <v>291.01</v>
      </c>
      <c r="N815" s="3">
        <v>36.750999999999998</v>
      </c>
      <c r="O815" s="47">
        <f t="shared" si="67"/>
        <v>1.6128781958554335</v>
      </c>
      <c r="P815" s="23">
        <f t="shared" si="68"/>
        <v>8.5268382813402044E-2</v>
      </c>
      <c r="Q815" s="9">
        <f t="shared" si="69"/>
        <v>6.5925043202241795E-13</v>
      </c>
      <c r="R815" s="26" t="s">
        <v>674</v>
      </c>
    </row>
    <row r="816" spans="2:18">
      <c r="B816" s="5" t="s">
        <v>80</v>
      </c>
      <c r="C816" s="33" t="s">
        <v>851</v>
      </c>
      <c r="D816" s="4" t="s">
        <v>327</v>
      </c>
      <c r="E816" s="4" t="s">
        <v>211</v>
      </c>
      <c r="F816" s="4">
        <v>5373985</v>
      </c>
      <c r="G816" s="4">
        <v>5374297</v>
      </c>
      <c r="H816" s="4">
        <f t="shared" si="65"/>
        <v>312</v>
      </c>
      <c r="I816" s="4">
        <v>11</v>
      </c>
      <c r="J816" s="4">
        <f t="shared" si="66"/>
        <v>12.48</v>
      </c>
      <c r="K816" s="3">
        <v>180.429</v>
      </c>
      <c r="L816" s="3">
        <v>21.946999999999999</v>
      </c>
      <c r="M816" s="3">
        <v>291.01</v>
      </c>
      <c r="N816" s="3">
        <v>36.750999999999998</v>
      </c>
      <c r="O816" s="47">
        <f t="shared" si="67"/>
        <v>1.6128781958554335</v>
      </c>
      <c r="P816" s="23">
        <f t="shared" si="68"/>
        <v>8.5268382813402044E-2</v>
      </c>
      <c r="Q816" s="9">
        <f t="shared" si="69"/>
        <v>6.5925043202241795E-13</v>
      </c>
      <c r="R816" s="26" t="s">
        <v>674</v>
      </c>
    </row>
    <row r="817" spans="2:18">
      <c r="B817" s="5" t="s">
        <v>81</v>
      </c>
      <c r="C817" s="33" t="s">
        <v>851</v>
      </c>
      <c r="D817" s="4" t="s">
        <v>327</v>
      </c>
      <c r="E817" s="4" t="s">
        <v>211</v>
      </c>
      <c r="F817" s="4">
        <v>5373985</v>
      </c>
      <c r="G817" s="4">
        <v>5374297</v>
      </c>
      <c r="H817" s="4">
        <f t="shared" si="65"/>
        <v>312</v>
      </c>
      <c r="I817" s="4">
        <v>11</v>
      </c>
      <c r="J817" s="4">
        <f t="shared" si="66"/>
        <v>12.48</v>
      </c>
      <c r="K817" s="3">
        <v>180.429</v>
      </c>
      <c r="L817" s="3">
        <v>21.946999999999999</v>
      </c>
      <c r="M817" s="3">
        <v>291.01</v>
      </c>
      <c r="N817" s="3">
        <v>36.750999999999998</v>
      </c>
      <c r="O817" s="47">
        <f t="shared" si="67"/>
        <v>1.6128781958554335</v>
      </c>
      <c r="P817" s="23">
        <f t="shared" si="68"/>
        <v>8.5268382813402044E-2</v>
      </c>
      <c r="Q817" s="9">
        <f t="shared" si="69"/>
        <v>6.5925043202241795E-13</v>
      </c>
      <c r="R817" s="26" t="s">
        <v>674</v>
      </c>
    </row>
    <row r="818" spans="2:18">
      <c r="B818" s="3" t="s">
        <v>666</v>
      </c>
      <c r="C818" s="35" t="s">
        <v>484</v>
      </c>
      <c r="D818" s="4" t="s">
        <v>339</v>
      </c>
      <c r="E818" s="4" t="s">
        <v>205</v>
      </c>
      <c r="F818" s="4">
        <v>965737</v>
      </c>
      <c r="G818" s="4">
        <v>965982</v>
      </c>
      <c r="H818" s="4">
        <f t="shared" si="65"/>
        <v>245</v>
      </c>
      <c r="I818" s="4">
        <v>9</v>
      </c>
      <c r="J818" s="4">
        <f t="shared" si="66"/>
        <v>9.8000000000000007</v>
      </c>
      <c r="K818" s="3">
        <v>955.01199999999994</v>
      </c>
      <c r="L818" s="3">
        <v>108.343</v>
      </c>
      <c r="M818" s="3">
        <v>1535.7339999999999</v>
      </c>
      <c r="N818" s="3">
        <v>167.76400000000001</v>
      </c>
      <c r="O818" s="47">
        <f t="shared" si="67"/>
        <v>1.6080782231008617</v>
      </c>
      <c r="P818" s="23">
        <f t="shared" si="68"/>
        <v>8.4419597713057279E-2</v>
      </c>
      <c r="Q818" s="9">
        <f t="shared" si="69"/>
        <v>5.8886229226118303E-13</v>
      </c>
      <c r="R818" s="26" t="s">
        <v>674</v>
      </c>
    </row>
    <row r="819" spans="2:18">
      <c r="B819" s="5" t="s">
        <v>864</v>
      </c>
      <c r="C819" s="33" t="s">
        <v>865</v>
      </c>
      <c r="D819" s="4" t="s">
        <v>339</v>
      </c>
      <c r="E819" s="4" t="s">
        <v>206</v>
      </c>
      <c r="F819" s="4">
        <v>3856565</v>
      </c>
      <c r="G819" s="4">
        <v>3857107</v>
      </c>
      <c r="H819" s="4">
        <f t="shared" si="65"/>
        <v>542</v>
      </c>
      <c r="I819" s="4">
        <v>20</v>
      </c>
      <c r="J819" s="4">
        <f t="shared" si="66"/>
        <v>21.68</v>
      </c>
      <c r="K819" s="3">
        <v>621.78899999999999</v>
      </c>
      <c r="L819" s="3">
        <v>71.22</v>
      </c>
      <c r="M819" s="3">
        <v>999.745</v>
      </c>
      <c r="N819" s="3">
        <v>110.05</v>
      </c>
      <c r="O819" s="47">
        <f t="shared" si="67"/>
        <v>1.607852503019513</v>
      </c>
      <c r="P819" s="23">
        <f t="shared" si="68"/>
        <v>5.7114645234380208E-2</v>
      </c>
      <c r="Q819" s="6">
        <f t="shared" si="69"/>
        <v>0</v>
      </c>
      <c r="R819" s="26" t="s">
        <v>675</v>
      </c>
    </row>
    <row r="820" spans="2:18">
      <c r="B820" s="5" t="s">
        <v>226</v>
      </c>
      <c r="C820" s="33" t="s">
        <v>843</v>
      </c>
      <c r="D820" s="4" t="s">
        <v>339</v>
      </c>
      <c r="E820" s="4" t="s">
        <v>205</v>
      </c>
      <c r="F820" s="4">
        <v>10683419</v>
      </c>
      <c r="G820" s="4">
        <v>10684357</v>
      </c>
      <c r="H820" s="4">
        <f t="shared" si="65"/>
        <v>938</v>
      </c>
      <c r="I820" s="4">
        <v>36</v>
      </c>
      <c r="J820" s="4">
        <f t="shared" si="66"/>
        <v>37.520000000000003</v>
      </c>
      <c r="K820" s="3">
        <v>209.137</v>
      </c>
      <c r="L820" s="3">
        <v>26.556999999999999</v>
      </c>
      <c r="M820" s="3">
        <v>336.15600000000001</v>
      </c>
      <c r="N820" s="3">
        <v>43.747999999999998</v>
      </c>
      <c r="O820" s="47">
        <f t="shared" si="67"/>
        <v>1.6073482932240588</v>
      </c>
      <c r="P820" s="23">
        <f t="shared" si="68"/>
        <v>4.8710433989959862E-2</v>
      </c>
      <c r="Q820" s="6">
        <f t="shared" si="69"/>
        <v>0</v>
      </c>
      <c r="R820" s="26" t="s">
        <v>675</v>
      </c>
    </row>
    <row r="821" spans="2:18">
      <c r="B821" s="5" t="s">
        <v>465</v>
      </c>
      <c r="C821" s="33" t="s">
        <v>464</v>
      </c>
      <c r="D821" s="4" t="s">
        <v>344</v>
      </c>
      <c r="E821" s="4" t="s">
        <v>156</v>
      </c>
      <c r="F821" s="4">
        <v>14657532</v>
      </c>
      <c r="G821" s="4">
        <v>14657813</v>
      </c>
      <c r="H821" s="4">
        <f t="shared" si="65"/>
        <v>281</v>
      </c>
      <c r="I821" s="4">
        <v>10</v>
      </c>
      <c r="J821" s="4">
        <f t="shared" si="66"/>
        <v>11.24</v>
      </c>
      <c r="K821" s="3">
        <v>187.87799999999999</v>
      </c>
      <c r="L821" s="3">
        <v>21.744</v>
      </c>
      <c r="M821" s="3">
        <v>301.411</v>
      </c>
      <c r="N821" s="3">
        <v>37.725999999999999</v>
      </c>
      <c r="O821" s="47">
        <f t="shared" si="67"/>
        <v>1.6042910825109913</v>
      </c>
      <c r="P821" s="23">
        <f t="shared" si="68"/>
        <v>8.64840923374601E-2</v>
      </c>
      <c r="Q821" s="9">
        <f t="shared" si="69"/>
        <v>2.8019808695489701E-12</v>
      </c>
      <c r="R821" s="26" t="s">
        <v>674</v>
      </c>
    </row>
    <row r="822" spans="2:18">
      <c r="B822" s="7" t="s">
        <v>466</v>
      </c>
      <c r="C822" s="30" t="s">
        <v>464</v>
      </c>
      <c r="D822" s="11" t="s">
        <v>344</v>
      </c>
      <c r="E822" s="11" t="s">
        <v>158</v>
      </c>
      <c r="F822" s="11">
        <v>14657532</v>
      </c>
      <c r="G822" s="11">
        <v>14657813</v>
      </c>
      <c r="H822" s="11">
        <f t="shared" si="65"/>
        <v>281</v>
      </c>
      <c r="I822" s="11">
        <v>10</v>
      </c>
      <c r="J822" s="11">
        <f t="shared" si="66"/>
        <v>11.24</v>
      </c>
      <c r="K822" s="12">
        <v>187.87799999999999</v>
      </c>
      <c r="L822" s="12">
        <v>21.744</v>
      </c>
      <c r="M822" s="12">
        <v>301.411</v>
      </c>
      <c r="N822" s="12">
        <v>37.725999999999999</v>
      </c>
      <c r="O822" s="47">
        <f t="shared" si="67"/>
        <v>1.6042910825109913</v>
      </c>
      <c r="P822" s="25">
        <f t="shared" si="68"/>
        <v>8.64840923374601E-2</v>
      </c>
      <c r="Q822" s="13">
        <f t="shared" si="69"/>
        <v>2.8019808695489701E-12</v>
      </c>
      <c r="R822" s="29" t="s">
        <v>674</v>
      </c>
    </row>
    <row r="823" spans="2:18">
      <c r="B823" s="7" t="s">
        <v>467</v>
      </c>
      <c r="C823" s="30" t="s">
        <v>464</v>
      </c>
      <c r="D823" s="4" t="s">
        <v>344</v>
      </c>
      <c r="E823" s="11" t="s">
        <v>723</v>
      </c>
      <c r="F823" s="4">
        <v>14657532</v>
      </c>
      <c r="G823" s="4">
        <v>14657813</v>
      </c>
      <c r="H823" s="4">
        <f t="shared" si="65"/>
        <v>281</v>
      </c>
      <c r="I823" s="4">
        <v>10</v>
      </c>
      <c r="J823" s="4">
        <f t="shared" si="66"/>
        <v>11.24</v>
      </c>
      <c r="K823" s="3">
        <v>187.87799999999999</v>
      </c>
      <c r="L823" s="3">
        <v>21.744</v>
      </c>
      <c r="M823" s="3">
        <v>301.411</v>
      </c>
      <c r="N823" s="3">
        <v>37.725999999999999</v>
      </c>
      <c r="O823" s="47">
        <f t="shared" si="67"/>
        <v>1.6042910825109913</v>
      </c>
      <c r="P823" s="23">
        <f t="shared" si="68"/>
        <v>8.64840923374601E-2</v>
      </c>
      <c r="Q823" s="9">
        <f t="shared" si="69"/>
        <v>2.8019808695489701E-12</v>
      </c>
      <c r="R823" s="29" t="s">
        <v>674</v>
      </c>
    </row>
    <row r="824" spans="2:18">
      <c r="B824" s="7" t="s">
        <v>468</v>
      </c>
      <c r="C824" s="30" t="s">
        <v>464</v>
      </c>
      <c r="D824" s="11" t="s">
        <v>344</v>
      </c>
      <c r="E824" s="11" t="s">
        <v>38</v>
      </c>
      <c r="F824" s="11">
        <v>14657532</v>
      </c>
      <c r="G824" s="11">
        <v>14657813</v>
      </c>
      <c r="H824" s="11">
        <f t="shared" si="65"/>
        <v>281</v>
      </c>
      <c r="I824" s="11">
        <v>10</v>
      </c>
      <c r="J824" s="11">
        <f t="shared" si="66"/>
        <v>11.24</v>
      </c>
      <c r="K824" s="12">
        <v>187.87799999999999</v>
      </c>
      <c r="L824" s="12">
        <v>21.744</v>
      </c>
      <c r="M824" s="12">
        <v>301.411</v>
      </c>
      <c r="N824" s="12">
        <v>37.725999999999999</v>
      </c>
      <c r="O824" s="47">
        <f t="shared" si="67"/>
        <v>1.6042910825109913</v>
      </c>
      <c r="P824" s="25">
        <f t="shared" si="68"/>
        <v>8.64840923374601E-2</v>
      </c>
      <c r="Q824" s="13">
        <f t="shared" si="69"/>
        <v>2.8019808695489701E-12</v>
      </c>
      <c r="R824" s="29" t="s">
        <v>674</v>
      </c>
    </row>
    <row r="825" spans="2:18">
      <c r="B825" s="5" t="s">
        <v>596</v>
      </c>
      <c r="C825" s="33" t="s">
        <v>595</v>
      </c>
      <c r="D825" s="4" t="s">
        <v>329</v>
      </c>
      <c r="E825" s="4" t="s">
        <v>341</v>
      </c>
      <c r="F825" s="4">
        <v>10465211</v>
      </c>
      <c r="G825" s="4">
        <v>10465620</v>
      </c>
      <c r="H825" s="4">
        <f t="shared" si="65"/>
        <v>409</v>
      </c>
      <c r="I825" s="4">
        <v>15</v>
      </c>
      <c r="J825" s="4">
        <f t="shared" si="66"/>
        <v>16.36</v>
      </c>
      <c r="K825" s="3">
        <v>1587.1030000000001</v>
      </c>
      <c r="L825" s="3">
        <v>174.08099999999999</v>
      </c>
      <c r="M825" s="3">
        <v>2545.5079999999998</v>
      </c>
      <c r="N825" s="3">
        <v>270.803</v>
      </c>
      <c r="O825" s="47">
        <f t="shared" si="67"/>
        <v>1.6038707002633097</v>
      </c>
      <c r="P825" s="23">
        <f t="shared" si="68"/>
        <v>6.3277988343233796E-2</v>
      </c>
      <c r="Q825" s="6">
        <f t="shared" si="69"/>
        <v>0</v>
      </c>
      <c r="R825" s="26" t="s">
        <v>674</v>
      </c>
    </row>
    <row r="826" spans="2:18">
      <c r="B826" s="5" t="s">
        <v>306</v>
      </c>
      <c r="C826" s="33" t="s">
        <v>595</v>
      </c>
      <c r="D826" s="4" t="s">
        <v>329</v>
      </c>
      <c r="E826" s="4" t="s">
        <v>378</v>
      </c>
      <c r="F826" s="4">
        <v>10465211</v>
      </c>
      <c r="G826" s="4">
        <v>10465620</v>
      </c>
      <c r="H826" s="4">
        <f t="shared" si="65"/>
        <v>409</v>
      </c>
      <c r="I826" s="4">
        <v>15</v>
      </c>
      <c r="J826" s="4">
        <f t="shared" si="66"/>
        <v>16.36</v>
      </c>
      <c r="K826" s="3">
        <v>1587.1030000000001</v>
      </c>
      <c r="L826" s="3">
        <v>174.08099999999999</v>
      </c>
      <c r="M826" s="3">
        <v>2545.5079999999998</v>
      </c>
      <c r="N826" s="3">
        <v>270.803</v>
      </c>
      <c r="O826" s="47">
        <f t="shared" si="67"/>
        <v>1.6038707002633097</v>
      </c>
      <c r="P826" s="23">
        <f t="shared" si="68"/>
        <v>6.3277988343233796E-2</v>
      </c>
      <c r="Q826" s="6">
        <f t="shared" si="69"/>
        <v>0</v>
      </c>
      <c r="R826" s="26" t="s">
        <v>674</v>
      </c>
    </row>
    <row r="827" spans="2:18">
      <c r="B827" s="3" t="s">
        <v>361</v>
      </c>
      <c r="C827" s="35" t="s">
        <v>470</v>
      </c>
      <c r="D827" s="4" t="s">
        <v>329</v>
      </c>
      <c r="E827" s="4" t="s">
        <v>211</v>
      </c>
      <c r="F827" s="4">
        <v>2766121</v>
      </c>
      <c r="G827" s="4">
        <v>2766323</v>
      </c>
      <c r="H827" s="4">
        <f t="shared" si="65"/>
        <v>202</v>
      </c>
      <c r="I827" s="4">
        <v>7</v>
      </c>
      <c r="J827" s="4">
        <f t="shared" si="66"/>
        <v>8.08</v>
      </c>
      <c r="K827" s="3">
        <v>471.214</v>
      </c>
      <c r="L827" s="3">
        <v>53.932000000000002</v>
      </c>
      <c r="M827" s="3">
        <v>755.61900000000003</v>
      </c>
      <c r="N827" s="3">
        <v>74.554000000000002</v>
      </c>
      <c r="O827" s="47">
        <f t="shared" si="67"/>
        <v>1.6035580436914014</v>
      </c>
      <c r="P827" s="23">
        <f t="shared" si="68"/>
        <v>9.1586618391958724E-2</v>
      </c>
      <c r="Q827" s="9">
        <f t="shared" si="69"/>
        <v>4.3975489916192601E-11</v>
      </c>
      <c r="R827" s="29" t="s">
        <v>675</v>
      </c>
    </row>
    <row r="828" spans="2:18">
      <c r="B828" s="5" t="s">
        <v>427</v>
      </c>
      <c r="C828" s="33" t="s">
        <v>827</v>
      </c>
      <c r="D828" s="4" t="s">
        <v>329</v>
      </c>
      <c r="E828" s="4" t="s">
        <v>205</v>
      </c>
      <c r="F828" s="4">
        <v>13645672</v>
      </c>
      <c r="G828" s="4">
        <v>13646317</v>
      </c>
      <c r="H828" s="4">
        <f t="shared" si="65"/>
        <v>645</v>
      </c>
      <c r="I828" s="4">
        <v>23</v>
      </c>
      <c r="J828" s="4">
        <f t="shared" si="66"/>
        <v>25.8</v>
      </c>
      <c r="K828" s="3">
        <v>1087.114</v>
      </c>
      <c r="L828" s="3">
        <v>123.65900000000001</v>
      </c>
      <c r="M828" s="3">
        <v>1741.546</v>
      </c>
      <c r="N828" s="3">
        <v>216.88800000000001</v>
      </c>
      <c r="O828" s="47">
        <f t="shared" si="67"/>
        <v>1.6019902236563968</v>
      </c>
      <c r="P828" s="23">
        <f t="shared" si="68"/>
        <v>5.634127522806795E-2</v>
      </c>
      <c r="Q828" s="6">
        <f t="shared" si="69"/>
        <v>0</v>
      </c>
      <c r="R828" s="26" t="s">
        <v>675</v>
      </c>
    </row>
    <row r="829" spans="2:18">
      <c r="B829" s="5" t="s">
        <v>795</v>
      </c>
      <c r="C829" s="33" t="s">
        <v>794</v>
      </c>
      <c r="D829" s="4" t="s">
        <v>339</v>
      </c>
      <c r="E829" s="4" t="s">
        <v>725</v>
      </c>
      <c r="F829" s="4">
        <v>3525374</v>
      </c>
      <c r="G829" s="4">
        <v>3526598</v>
      </c>
      <c r="H829" s="4">
        <f t="shared" si="65"/>
        <v>1224</v>
      </c>
      <c r="I829" s="4">
        <v>35</v>
      </c>
      <c r="J829" s="4">
        <f t="shared" si="66"/>
        <v>48.96</v>
      </c>
      <c r="K829" s="3">
        <v>765.76800000000003</v>
      </c>
      <c r="L829" s="3">
        <v>120.923</v>
      </c>
      <c r="M829" s="3">
        <v>1225.6679999999999</v>
      </c>
      <c r="N829" s="3">
        <v>162.268</v>
      </c>
      <c r="O829" s="47">
        <f t="shared" si="67"/>
        <v>1.6005735418560187</v>
      </c>
      <c r="P829" s="23">
        <f t="shared" si="68"/>
        <v>5.5750469509801101E-2</v>
      </c>
      <c r="Q829" s="6">
        <f t="shared" si="69"/>
        <v>0</v>
      </c>
      <c r="R829" s="26" t="s">
        <v>674</v>
      </c>
    </row>
    <row r="830" spans="2:18">
      <c r="B830" s="5" t="s">
        <v>540</v>
      </c>
      <c r="C830" s="33" t="s">
        <v>809</v>
      </c>
      <c r="D830" s="4" t="s">
        <v>339</v>
      </c>
      <c r="E830" s="4" t="s">
        <v>206</v>
      </c>
      <c r="F830" s="4">
        <v>16170409</v>
      </c>
      <c r="G830" s="4">
        <v>16170582</v>
      </c>
      <c r="H830" s="4">
        <f t="shared" si="65"/>
        <v>173</v>
      </c>
      <c r="I830" s="4">
        <v>6</v>
      </c>
      <c r="J830" s="4">
        <f t="shared" si="66"/>
        <v>6.92</v>
      </c>
      <c r="K830" s="3">
        <v>777.649</v>
      </c>
      <c r="L830" s="3">
        <v>77.605000000000004</v>
      </c>
      <c r="M830" s="3">
        <v>1243.3320000000001</v>
      </c>
      <c r="N830" s="3">
        <v>146.816</v>
      </c>
      <c r="O830" s="47">
        <f t="shared" si="67"/>
        <v>1.5988344355872639</v>
      </c>
      <c r="P830" s="23">
        <f t="shared" si="68"/>
        <v>0.10091343953393767</v>
      </c>
      <c r="Q830" s="9">
        <f t="shared" si="69"/>
        <v>2.9539046764170962E-9</v>
      </c>
      <c r="R830" s="26" t="s">
        <v>674</v>
      </c>
    </row>
    <row r="831" spans="2:18">
      <c r="B831" s="5" t="s">
        <v>822</v>
      </c>
      <c r="C831" s="33" t="s">
        <v>821</v>
      </c>
      <c r="D831" s="4" t="s">
        <v>332</v>
      </c>
      <c r="E831" s="4" t="s">
        <v>211</v>
      </c>
      <c r="F831" s="4">
        <v>13868781</v>
      </c>
      <c r="G831" s="4">
        <v>13869026</v>
      </c>
      <c r="H831" s="4">
        <f t="shared" si="65"/>
        <v>245</v>
      </c>
      <c r="I831" s="4">
        <v>8</v>
      </c>
      <c r="J831" s="4">
        <f t="shared" si="66"/>
        <v>9.8000000000000007</v>
      </c>
      <c r="K831" s="3">
        <v>271.73599999999999</v>
      </c>
      <c r="L831" s="3">
        <v>32.72</v>
      </c>
      <c r="M831" s="3">
        <v>434.36099999999999</v>
      </c>
      <c r="N831" s="3">
        <v>56.07</v>
      </c>
      <c r="O831" s="47">
        <f t="shared" si="67"/>
        <v>1.5984668943386229</v>
      </c>
      <c r="P831" s="23">
        <f t="shared" si="68"/>
        <v>9.9763490856913356E-2</v>
      </c>
      <c r="Q831" s="9">
        <f t="shared" si="69"/>
        <v>1.9871151391015474E-9</v>
      </c>
      <c r="R831" s="26" t="s">
        <v>674</v>
      </c>
    </row>
    <row r="832" spans="2:18">
      <c r="B832" s="3" t="s">
        <v>87</v>
      </c>
      <c r="C832" s="4" t="s">
        <v>87</v>
      </c>
      <c r="D832" s="4" t="s">
        <v>332</v>
      </c>
      <c r="E832" s="4" t="s">
        <v>341</v>
      </c>
      <c r="F832" s="4">
        <v>2877381</v>
      </c>
      <c r="G832" s="4">
        <v>2877524</v>
      </c>
      <c r="H832" s="4">
        <f t="shared" ref="H832:H895" si="70">G832-F832</f>
        <v>143</v>
      </c>
      <c r="I832" s="4">
        <v>4</v>
      </c>
      <c r="J832" s="4">
        <f t="shared" ref="J832:J895" si="71">H832/25</f>
        <v>5.72</v>
      </c>
      <c r="K832" s="3">
        <v>588.73599999999999</v>
      </c>
      <c r="L832" s="3">
        <v>65.481999999999999</v>
      </c>
      <c r="M832" s="3">
        <v>940.45799999999997</v>
      </c>
      <c r="N832" s="3">
        <v>95.57</v>
      </c>
      <c r="O832" s="47">
        <f t="shared" ref="O832:O895" si="72">M832/K832</f>
        <v>1.5974188770518534</v>
      </c>
      <c r="P832" s="23">
        <f t="shared" ref="P832:P895" si="73">(M832/(SQRT(I832)*K832)*SQRT((L832/K832)^2+(N832/M832)^2))</f>
        <v>0.12033163050054102</v>
      </c>
      <c r="Q832" s="9">
        <f t="shared" ref="Q832:Q895" si="74">2*(1-NORMSDIST(ABS(O832-1)/P832))</f>
        <v>6.8782511597476059E-7</v>
      </c>
      <c r="R832" s="26" t="s">
        <v>675</v>
      </c>
    </row>
    <row r="833" spans="2:18">
      <c r="B833" s="3" t="s">
        <v>137</v>
      </c>
      <c r="C833" s="35" t="s">
        <v>599</v>
      </c>
      <c r="D833" s="4" t="s">
        <v>329</v>
      </c>
      <c r="E833" s="4" t="s">
        <v>39</v>
      </c>
      <c r="F833" s="4">
        <v>4007818</v>
      </c>
      <c r="G833" s="4">
        <v>4007979</v>
      </c>
      <c r="H833" s="4">
        <f t="shared" si="70"/>
        <v>161</v>
      </c>
      <c r="I833" s="4">
        <v>5</v>
      </c>
      <c r="J833" s="4">
        <f t="shared" si="71"/>
        <v>6.44</v>
      </c>
      <c r="K833" s="3">
        <v>389.77800000000002</v>
      </c>
      <c r="L833" s="3">
        <v>43.015999999999998</v>
      </c>
      <c r="M833" s="3">
        <v>621.99</v>
      </c>
      <c r="N833" s="3">
        <v>72.727000000000004</v>
      </c>
      <c r="O833" s="47">
        <f t="shared" si="72"/>
        <v>1.5957545064113419</v>
      </c>
      <c r="P833" s="23">
        <f t="shared" si="73"/>
        <v>0.1147416285764221</v>
      </c>
      <c r="Q833" s="9">
        <f t="shared" si="74"/>
        <v>2.078914855818681E-7</v>
      </c>
      <c r="R833" s="26" t="s">
        <v>675</v>
      </c>
    </row>
    <row r="834" spans="2:18">
      <c r="B834" s="5" t="s">
        <v>601</v>
      </c>
      <c r="C834" s="33" t="s">
        <v>600</v>
      </c>
      <c r="D834" s="4" t="s">
        <v>332</v>
      </c>
      <c r="E834" s="4" t="s">
        <v>725</v>
      </c>
      <c r="F834" s="4">
        <v>11829372</v>
      </c>
      <c r="G834" s="4">
        <v>11829577</v>
      </c>
      <c r="H834" s="4">
        <f t="shared" si="70"/>
        <v>205</v>
      </c>
      <c r="I834" s="4">
        <v>7</v>
      </c>
      <c r="J834" s="4">
        <f t="shared" si="71"/>
        <v>8.1999999999999993</v>
      </c>
      <c r="K834" s="3">
        <v>253.25399999999999</v>
      </c>
      <c r="L834" s="3">
        <v>34.530999999999999</v>
      </c>
      <c r="M834" s="3">
        <v>403.98399999999998</v>
      </c>
      <c r="N834" s="3">
        <v>44.604999999999997</v>
      </c>
      <c r="O834" s="47">
        <f t="shared" si="72"/>
        <v>1.5951732252995017</v>
      </c>
      <c r="P834" s="23">
        <f t="shared" si="73"/>
        <v>0.10578108577877583</v>
      </c>
      <c r="Q834" s="9">
        <f t="shared" si="74"/>
        <v>1.839436292172536E-8</v>
      </c>
      <c r="R834" s="26" t="s">
        <v>674</v>
      </c>
    </row>
    <row r="835" spans="2:18">
      <c r="B835" s="5" t="s">
        <v>94</v>
      </c>
      <c r="C835" s="33" t="s">
        <v>854</v>
      </c>
      <c r="D835" s="4" t="s">
        <v>332</v>
      </c>
      <c r="E835" s="4" t="s">
        <v>158</v>
      </c>
      <c r="F835" s="4">
        <v>2917144</v>
      </c>
      <c r="G835" s="4">
        <v>2917304</v>
      </c>
      <c r="H835" s="4">
        <f t="shared" si="70"/>
        <v>160</v>
      </c>
      <c r="I835" s="4">
        <v>5</v>
      </c>
      <c r="J835" s="4">
        <f t="shared" si="71"/>
        <v>6.4</v>
      </c>
      <c r="K835" s="3">
        <v>1282.356</v>
      </c>
      <c r="L835" s="3">
        <v>151.512</v>
      </c>
      <c r="M835" s="3">
        <v>2043.2560000000001</v>
      </c>
      <c r="N835" s="3">
        <v>202.559</v>
      </c>
      <c r="O835" s="47">
        <f t="shared" si="72"/>
        <v>1.5933609699646589</v>
      </c>
      <c r="P835" s="23">
        <f t="shared" si="73"/>
        <v>0.10990160805272216</v>
      </c>
      <c r="Q835" s="9">
        <f t="shared" si="74"/>
        <v>6.7005938575448454E-8</v>
      </c>
      <c r="R835" s="26" t="s">
        <v>675</v>
      </c>
    </row>
    <row r="836" spans="2:18">
      <c r="B836" s="3" t="s">
        <v>202</v>
      </c>
      <c r="C836" s="35" t="s">
        <v>835</v>
      </c>
      <c r="D836" s="4" t="s">
        <v>350</v>
      </c>
      <c r="E836" s="4" t="s">
        <v>205</v>
      </c>
      <c r="F836" s="4">
        <v>460629</v>
      </c>
      <c r="G836" s="4">
        <v>460838</v>
      </c>
      <c r="H836" s="4">
        <f t="shared" si="70"/>
        <v>209</v>
      </c>
      <c r="I836" s="4">
        <v>6</v>
      </c>
      <c r="J836" s="4">
        <f t="shared" si="71"/>
        <v>8.36</v>
      </c>
      <c r="K836" s="3">
        <v>193.77799999999999</v>
      </c>
      <c r="L836" s="3">
        <v>24.52</v>
      </c>
      <c r="M836" s="3">
        <v>308.70400000000001</v>
      </c>
      <c r="N836" s="3">
        <v>34.231999999999999</v>
      </c>
      <c r="O836" s="47">
        <f t="shared" si="72"/>
        <v>1.5930807418798834</v>
      </c>
      <c r="P836" s="23">
        <f t="shared" si="73"/>
        <v>0.10942496763250657</v>
      </c>
      <c r="Q836" s="9">
        <f t="shared" si="74"/>
        <v>5.9606904523334947E-8</v>
      </c>
      <c r="R836" s="26" t="s">
        <v>675</v>
      </c>
    </row>
    <row r="837" spans="2:18">
      <c r="B837" s="5" t="s">
        <v>1098</v>
      </c>
      <c r="C837" s="33" t="s">
        <v>570</v>
      </c>
      <c r="D837" s="4" t="s">
        <v>350</v>
      </c>
      <c r="E837" s="4" t="s">
        <v>206</v>
      </c>
      <c r="F837" s="4">
        <v>20662545</v>
      </c>
      <c r="G837" s="4">
        <v>20662676</v>
      </c>
      <c r="H837" s="4">
        <f t="shared" si="70"/>
        <v>131</v>
      </c>
      <c r="I837" s="4">
        <v>4</v>
      </c>
      <c r="J837" s="4">
        <f t="shared" si="71"/>
        <v>5.24</v>
      </c>
      <c r="K837" s="3">
        <v>1365.318</v>
      </c>
      <c r="L837" s="3">
        <v>135.88300000000001</v>
      </c>
      <c r="M837" s="3">
        <v>2175</v>
      </c>
      <c r="N837" s="3">
        <v>192.464</v>
      </c>
      <c r="O837" s="47">
        <f t="shared" si="72"/>
        <v>1.5930354686600485</v>
      </c>
      <c r="P837" s="23">
        <f t="shared" si="73"/>
        <v>0.10607607810469835</v>
      </c>
      <c r="Q837" s="9">
        <f t="shared" si="74"/>
        <v>2.2620590067745638E-8</v>
      </c>
      <c r="R837" s="26" t="s">
        <v>674</v>
      </c>
    </row>
    <row r="838" spans="2:18">
      <c r="B838" s="5" t="s">
        <v>472</v>
      </c>
      <c r="C838" s="33" t="s">
        <v>471</v>
      </c>
      <c r="D838" s="4" t="s">
        <v>327</v>
      </c>
      <c r="E838" s="4" t="s">
        <v>39</v>
      </c>
      <c r="F838" s="4">
        <v>1726667</v>
      </c>
      <c r="G838" s="4">
        <v>1727127</v>
      </c>
      <c r="H838" s="4">
        <f t="shared" si="70"/>
        <v>460</v>
      </c>
      <c r="I838" s="4">
        <v>17</v>
      </c>
      <c r="J838" s="4">
        <f t="shared" si="71"/>
        <v>18.399999999999999</v>
      </c>
      <c r="K838" s="3">
        <v>2243.66</v>
      </c>
      <c r="L838" s="3">
        <v>283.57600000000002</v>
      </c>
      <c r="M838" s="3">
        <v>3573.991</v>
      </c>
      <c r="N838" s="3">
        <v>362.221</v>
      </c>
      <c r="O838" s="47">
        <f t="shared" si="72"/>
        <v>1.5929289642815758</v>
      </c>
      <c r="P838" s="23">
        <f t="shared" si="73"/>
        <v>6.2589868692348977E-2</v>
      </c>
      <c r="Q838" s="6">
        <f t="shared" si="74"/>
        <v>0</v>
      </c>
      <c r="R838" s="29" t="s">
        <v>674</v>
      </c>
    </row>
    <row r="839" spans="2:18">
      <c r="B839" s="5" t="s">
        <v>860</v>
      </c>
      <c r="C839" s="33" t="s">
        <v>859</v>
      </c>
      <c r="D839" s="4" t="s">
        <v>344</v>
      </c>
      <c r="E839" s="4" t="s">
        <v>341</v>
      </c>
      <c r="F839" s="4">
        <v>13068913</v>
      </c>
      <c r="G839" s="4">
        <v>13069091</v>
      </c>
      <c r="H839" s="4">
        <f t="shared" si="70"/>
        <v>178</v>
      </c>
      <c r="I839" s="4">
        <v>6</v>
      </c>
      <c r="J839" s="4">
        <f t="shared" si="71"/>
        <v>7.12</v>
      </c>
      <c r="K839" s="3">
        <v>502.48099999999999</v>
      </c>
      <c r="L839" s="3">
        <v>61.951000000000001</v>
      </c>
      <c r="M839" s="3">
        <v>800.26900000000001</v>
      </c>
      <c r="N839" s="3">
        <v>84.747</v>
      </c>
      <c r="O839" s="47">
        <f t="shared" si="72"/>
        <v>1.5926353434259206</v>
      </c>
      <c r="P839" s="23">
        <f t="shared" si="73"/>
        <v>0.10567328168589042</v>
      </c>
      <c r="Q839" s="9">
        <f t="shared" si="74"/>
        <v>2.0445907633614979E-8</v>
      </c>
      <c r="R839" s="26" t="s">
        <v>674</v>
      </c>
    </row>
    <row r="840" spans="2:18">
      <c r="B840" s="5" t="s">
        <v>385</v>
      </c>
      <c r="C840" s="33" t="s">
        <v>859</v>
      </c>
      <c r="D840" s="4" t="s">
        <v>344</v>
      </c>
      <c r="E840" s="4" t="s">
        <v>721</v>
      </c>
      <c r="F840" s="4">
        <v>13068913</v>
      </c>
      <c r="G840" s="4">
        <v>13069091</v>
      </c>
      <c r="H840" s="4">
        <f t="shared" si="70"/>
        <v>178</v>
      </c>
      <c r="I840" s="4">
        <v>6</v>
      </c>
      <c r="J840" s="4">
        <f t="shared" si="71"/>
        <v>7.12</v>
      </c>
      <c r="K840" s="3">
        <v>502.48099999999999</v>
      </c>
      <c r="L840" s="3">
        <v>61.951000000000001</v>
      </c>
      <c r="M840" s="3">
        <v>800.26900000000001</v>
      </c>
      <c r="N840" s="3">
        <v>84.747</v>
      </c>
      <c r="O840" s="47">
        <f t="shared" si="72"/>
        <v>1.5926353434259206</v>
      </c>
      <c r="P840" s="23">
        <f t="shared" si="73"/>
        <v>0.10567328168589042</v>
      </c>
      <c r="Q840" s="9">
        <f t="shared" si="74"/>
        <v>2.0445907633614979E-8</v>
      </c>
      <c r="R840" s="26" t="s">
        <v>674</v>
      </c>
    </row>
    <row r="841" spans="2:18">
      <c r="B841" s="5" t="s">
        <v>386</v>
      </c>
      <c r="C841" s="33" t="s">
        <v>859</v>
      </c>
      <c r="D841" s="4" t="s">
        <v>344</v>
      </c>
      <c r="E841" s="4" t="s">
        <v>378</v>
      </c>
      <c r="F841" s="4">
        <v>13068913</v>
      </c>
      <c r="G841" s="4">
        <v>13069091</v>
      </c>
      <c r="H841" s="4">
        <f t="shared" si="70"/>
        <v>178</v>
      </c>
      <c r="I841" s="4">
        <v>6</v>
      </c>
      <c r="J841" s="4">
        <f t="shared" si="71"/>
        <v>7.12</v>
      </c>
      <c r="K841" s="3">
        <v>502.48099999999999</v>
      </c>
      <c r="L841" s="3">
        <v>61.951000000000001</v>
      </c>
      <c r="M841" s="3">
        <v>800.26900000000001</v>
      </c>
      <c r="N841" s="3">
        <v>84.747</v>
      </c>
      <c r="O841" s="47">
        <f t="shared" si="72"/>
        <v>1.5926353434259206</v>
      </c>
      <c r="P841" s="23">
        <f t="shared" si="73"/>
        <v>0.10567328168589042</v>
      </c>
      <c r="Q841" s="9">
        <f t="shared" si="74"/>
        <v>2.0445907633614979E-8</v>
      </c>
      <c r="R841" s="26" t="s">
        <v>674</v>
      </c>
    </row>
    <row r="842" spans="2:18">
      <c r="B842" s="5" t="s">
        <v>849</v>
      </c>
      <c r="C842" s="32" t="s">
        <v>1062</v>
      </c>
      <c r="D842" s="4" t="s">
        <v>329</v>
      </c>
      <c r="E842" s="4" t="s">
        <v>341</v>
      </c>
      <c r="F842" s="4">
        <v>3406761</v>
      </c>
      <c r="G842" s="4">
        <v>3407012</v>
      </c>
      <c r="H842" s="4">
        <f t="shared" si="70"/>
        <v>251</v>
      </c>
      <c r="I842" s="4">
        <v>9</v>
      </c>
      <c r="J842" s="4">
        <f t="shared" si="71"/>
        <v>10.039999999999999</v>
      </c>
      <c r="K842" s="3">
        <v>430.29599999999999</v>
      </c>
      <c r="L842" s="3">
        <v>56.427</v>
      </c>
      <c r="M842" s="3">
        <v>685.13599999999997</v>
      </c>
      <c r="N842" s="3">
        <v>74.180999999999997</v>
      </c>
      <c r="O842" s="47">
        <f t="shared" si="72"/>
        <v>1.5922434789075426</v>
      </c>
      <c r="P842" s="23">
        <f t="shared" si="73"/>
        <v>9.0257224611069498E-2</v>
      </c>
      <c r="Q842" s="9">
        <f t="shared" si="74"/>
        <v>5.3187232396112449E-11</v>
      </c>
      <c r="R842" s="26" t="s">
        <v>674</v>
      </c>
    </row>
    <row r="843" spans="2:18">
      <c r="B843" s="5" t="s">
        <v>601</v>
      </c>
      <c r="C843" s="33" t="s">
        <v>600</v>
      </c>
      <c r="D843" s="4" t="s">
        <v>332</v>
      </c>
      <c r="E843" s="4" t="s">
        <v>38</v>
      </c>
      <c r="F843" s="4">
        <v>11832204</v>
      </c>
      <c r="G843" s="4">
        <v>11832538</v>
      </c>
      <c r="H843" s="4">
        <f t="shared" si="70"/>
        <v>334</v>
      </c>
      <c r="I843" s="4">
        <v>11</v>
      </c>
      <c r="J843" s="4">
        <f t="shared" si="71"/>
        <v>13.36</v>
      </c>
      <c r="K843" s="3">
        <v>336.44499999999999</v>
      </c>
      <c r="L843" s="3">
        <v>52.024999999999999</v>
      </c>
      <c r="M843" s="3">
        <v>535.47400000000005</v>
      </c>
      <c r="N843" s="3">
        <v>64.227999999999994</v>
      </c>
      <c r="O843" s="47">
        <f t="shared" si="72"/>
        <v>1.5915647431229474</v>
      </c>
      <c r="P843" s="23">
        <f t="shared" si="73"/>
        <v>9.3910858771266342E-2</v>
      </c>
      <c r="Q843" s="9">
        <f t="shared" si="74"/>
        <v>2.9915581123418633E-10</v>
      </c>
      <c r="R843" s="26" t="s">
        <v>674</v>
      </c>
    </row>
    <row r="844" spans="2:18">
      <c r="B844" s="5" t="s">
        <v>296</v>
      </c>
      <c r="C844" s="33" t="s">
        <v>594</v>
      </c>
      <c r="D844" s="4" t="s">
        <v>332</v>
      </c>
      <c r="E844" s="4" t="s">
        <v>38</v>
      </c>
      <c r="F844" s="4">
        <v>16381634</v>
      </c>
      <c r="G844" s="4">
        <v>16382425</v>
      </c>
      <c r="H844" s="4">
        <f t="shared" si="70"/>
        <v>791</v>
      </c>
      <c r="I844" s="4">
        <v>29</v>
      </c>
      <c r="J844" s="4">
        <f t="shared" si="71"/>
        <v>31.64</v>
      </c>
      <c r="K844" s="3">
        <v>415.93900000000002</v>
      </c>
      <c r="L844" s="3">
        <v>58.484000000000002</v>
      </c>
      <c r="M844" s="3">
        <v>661.25300000000004</v>
      </c>
      <c r="N844" s="3">
        <v>81.844999999999999</v>
      </c>
      <c r="O844" s="47">
        <f t="shared" si="72"/>
        <v>1.5897835980756794</v>
      </c>
      <c r="P844" s="23">
        <f t="shared" si="73"/>
        <v>5.5300730610477043E-2</v>
      </c>
      <c r="Q844" s="6">
        <f t="shared" si="74"/>
        <v>0</v>
      </c>
      <c r="R844" s="26" t="s">
        <v>674</v>
      </c>
    </row>
    <row r="845" spans="2:18">
      <c r="B845" s="5" t="s">
        <v>297</v>
      </c>
      <c r="C845" s="33" t="s">
        <v>594</v>
      </c>
      <c r="D845" s="4" t="s">
        <v>332</v>
      </c>
      <c r="E845" s="4" t="s">
        <v>38</v>
      </c>
      <c r="F845" s="4">
        <v>16381634</v>
      </c>
      <c r="G845" s="4">
        <v>16382425</v>
      </c>
      <c r="H845" s="4">
        <f t="shared" si="70"/>
        <v>791</v>
      </c>
      <c r="I845" s="4">
        <v>29</v>
      </c>
      <c r="J845" s="4">
        <f t="shared" si="71"/>
        <v>31.64</v>
      </c>
      <c r="K845" s="3">
        <v>415.93900000000002</v>
      </c>
      <c r="L845" s="3">
        <v>58.484000000000002</v>
      </c>
      <c r="M845" s="3">
        <v>661.25300000000004</v>
      </c>
      <c r="N845" s="3">
        <v>81.844999999999999</v>
      </c>
      <c r="O845" s="47">
        <f t="shared" si="72"/>
        <v>1.5897835980756794</v>
      </c>
      <c r="P845" s="23">
        <f t="shared" si="73"/>
        <v>5.5300730610477043E-2</v>
      </c>
      <c r="Q845" s="6">
        <f t="shared" si="74"/>
        <v>0</v>
      </c>
      <c r="R845" s="26" t="s">
        <v>674</v>
      </c>
    </row>
    <row r="846" spans="2:18">
      <c r="B846" s="5" t="s">
        <v>298</v>
      </c>
      <c r="C846" s="33" t="s">
        <v>594</v>
      </c>
      <c r="D846" s="4" t="s">
        <v>332</v>
      </c>
      <c r="E846" s="4" t="s">
        <v>38</v>
      </c>
      <c r="F846" s="4">
        <v>16381634</v>
      </c>
      <c r="G846" s="4">
        <v>16382425</v>
      </c>
      <c r="H846" s="4">
        <f t="shared" si="70"/>
        <v>791</v>
      </c>
      <c r="I846" s="4">
        <v>29</v>
      </c>
      <c r="J846" s="4">
        <f t="shared" si="71"/>
        <v>31.64</v>
      </c>
      <c r="K846" s="3">
        <v>415.93900000000002</v>
      </c>
      <c r="L846" s="3">
        <v>58.484000000000002</v>
      </c>
      <c r="M846" s="3">
        <v>661.25300000000004</v>
      </c>
      <c r="N846" s="3">
        <v>81.844999999999999</v>
      </c>
      <c r="O846" s="47">
        <f t="shared" si="72"/>
        <v>1.5897835980756794</v>
      </c>
      <c r="P846" s="23">
        <f t="shared" si="73"/>
        <v>5.5300730610477043E-2</v>
      </c>
      <c r="Q846" s="6">
        <f t="shared" si="74"/>
        <v>0</v>
      </c>
      <c r="R846" s="26" t="s">
        <v>674</v>
      </c>
    </row>
    <row r="847" spans="2:18">
      <c r="B847" s="5" t="s">
        <v>337</v>
      </c>
      <c r="C847" s="33" t="s">
        <v>720</v>
      </c>
      <c r="D847" s="4" t="s">
        <v>332</v>
      </c>
      <c r="E847" s="4" t="s">
        <v>721</v>
      </c>
      <c r="F847" s="4">
        <v>3482783</v>
      </c>
      <c r="G847" s="4">
        <v>3483072</v>
      </c>
      <c r="H847" s="4">
        <f t="shared" si="70"/>
        <v>289</v>
      </c>
      <c r="I847" s="4">
        <v>10</v>
      </c>
      <c r="J847" s="4">
        <f t="shared" si="71"/>
        <v>11.56</v>
      </c>
      <c r="K847" s="3">
        <v>298.39400000000001</v>
      </c>
      <c r="L847" s="3">
        <v>32.215000000000003</v>
      </c>
      <c r="M847" s="3">
        <v>474.32799999999997</v>
      </c>
      <c r="N847" s="3">
        <v>54.738</v>
      </c>
      <c r="O847" s="47">
        <f t="shared" si="72"/>
        <v>1.5896030081033801</v>
      </c>
      <c r="P847" s="23">
        <f t="shared" si="73"/>
        <v>7.9437325026750702E-2</v>
      </c>
      <c r="Q847" s="9">
        <f t="shared" si="74"/>
        <v>1.1524114995609125E-13</v>
      </c>
      <c r="R847" s="28" t="s">
        <v>675</v>
      </c>
    </row>
    <row r="848" spans="2:18">
      <c r="B848" s="5" t="s">
        <v>876</v>
      </c>
      <c r="C848" s="33" t="s">
        <v>487</v>
      </c>
      <c r="D848" s="4" t="s">
        <v>350</v>
      </c>
      <c r="E848" s="4" t="s">
        <v>497</v>
      </c>
      <c r="F848" s="4">
        <v>18604728</v>
      </c>
      <c r="G848" s="4">
        <v>18605645</v>
      </c>
      <c r="H848" s="4">
        <f t="shared" si="70"/>
        <v>917</v>
      </c>
      <c r="I848" s="4">
        <v>35</v>
      </c>
      <c r="J848" s="4">
        <f t="shared" si="71"/>
        <v>36.68</v>
      </c>
      <c r="K848" s="3">
        <v>1190.0239999999999</v>
      </c>
      <c r="L848" s="3">
        <v>140.77699999999999</v>
      </c>
      <c r="M848" s="3">
        <v>1891.643</v>
      </c>
      <c r="N848" s="3">
        <v>217.87100000000001</v>
      </c>
      <c r="O848" s="47">
        <f t="shared" si="72"/>
        <v>1.5895839075514444</v>
      </c>
      <c r="P848" s="23">
        <f t="shared" si="73"/>
        <v>4.4361907364525312E-2</v>
      </c>
      <c r="Q848" s="6">
        <f t="shared" si="74"/>
        <v>0</v>
      </c>
      <c r="R848" s="26" t="s">
        <v>674</v>
      </c>
    </row>
    <row r="849" spans="2:18">
      <c r="B849" s="5" t="s">
        <v>498</v>
      </c>
      <c r="C849" s="33" t="s">
        <v>487</v>
      </c>
      <c r="D849" s="4" t="s">
        <v>350</v>
      </c>
      <c r="E849" s="4" t="s">
        <v>721</v>
      </c>
      <c r="F849" s="4">
        <v>18604728</v>
      </c>
      <c r="G849" s="4">
        <v>18605645</v>
      </c>
      <c r="H849" s="4">
        <f t="shared" si="70"/>
        <v>917</v>
      </c>
      <c r="I849" s="4">
        <v>35</v>
      </c>
      <c r="J849" s="4">
        <f t="shared" si="71"/>
        <v>36.68</v>
      </c>
      <c r="K849" s="3">
        <v>1190.0239999999999</v>
      </c>
      <c r="L849" s="3">
        <v>140.77699999999999</v>
      </c>
      <c r="M849" s="3">
        <v>1891.643</v>
      </c>
      <c r="N849" s="3">
        <v>217.87100000000001</v>
      </c>
      <c r="O849" s="47">
        <f t="shared" si="72"/>
        <v>1.5895839075514444</v>
      </c>
      <c r="P849" s="23">
        <f t="shared" si="73"/>
        <v>4.4361907364525312E-2</v>
      </c>
      <c r="Q849" s="6">
        <f t="shared" si="74"/>
        <v>0</v>
      </c>
      <c r="R849" s="26" t="s">
        <v>674</v>
      </c>
    </row>
    <row r="850" spans="2:18">
      <c r="B850" s="3" t="s">
        <v>236</v>
      </c>
      <c r="C850" s="35" t="s">
        <v>1064</v>
      </c>
      <c r="D850" s="4" t="s">
        <v>327</v>
      </c>
      <c r="E850" s="4" t="s">
        <v>341</v>
      </c>
      <c r="F850" s="4">
        <v>8984109</v>
      </c>
      <c r="G850" s="4">
        <v>8984344</v>
      </c>
      <c r="H850" s="4">
        <f t="shared" si="70"/>
        <v>235</v>
      </c>
      <c r="I850" s="4">
        <v>7</v>
      </c>
      <c r="J850" s="4">
        <f t="shared" si="71"/>
        <v>9.4</v>
      </c>
      <c r="K850" s="3">
        <v>1036.58</v>
      </c>
      <c r="L850" s="3">
        <v>156.03200000000001</v>
      </c>
      <c r="M850" s="3">
        <v>1647.4690000000001</v>
      </c>
      <c r="N850" s="3">
        <v>217.87</v>
      </c>
      <c r="O850" s="47">
        <f t="shared" si="72"/>
        <v>1.5893312624206526</v>
      </c>
      <c r="P850" s="23">
        <f t="shared" si="73"/>
        <v>0.12036244083757959</v>
      </c>
      <c r="Q850" s="9">
        <f t="shared" si="74"/>
        <v>9.7655287278897163E-7</v>
      </c>
      <c r="R850" s="26" t="s">
        <v>675</v>
      </c>
    </row>
    <row r="851" spans="2:18">
      <c r="B851" s="5" t="s">
        <v>376</v>
      </c>
      <c r="C851" s="33" t="s">
        <v>377</v>
      </c>
      <c r="D851" s="4" t="s">
        <v>332</v>
      </c>
      <c r="E851" s="4" t="s">
        <v>206</v>
      </c>
      <c r="F851" s="4">
        <v>5783553</v>
      </c>
      <c r="G851" s="4">
        <v>5783780</v>
      </c>
      <c r="H851" s="4">
        <f t="shared" si="70"/>
        <v>227</v>
      </c>
      <c r="I851" s="4">
        <v>8</v>
      </c>
      <c r="J851" s="4">
        <f t="shared" si="71"/>
        <v>9.08</v>
      </c>
      <c r="K851" s="3">
        <v>388.72199999999998</v>
      </c>
      <c r="L851" s="3">
        <v>47.905999999999999</v>
      </c>
      <c r="M851" s="3">
        <v>617.50699999999995</v>
      </c>
      <c r="N851" s="3">
        <v>63.625999999999998</v>
      </c>
      <c r="O851" s="47">
        <f t="shared" si="72"/>
        <v>1.5885568606870719</v>
      </c>
      <c r="P851" s="23">
        <f t="shared" si="73"/>
        <v>9.0220791307801959E-2</v>
      </c>
      <c r="Q851" s="9">
        <f t="shared" si="74"/>
        <v>6.8677730169497408E-11</v>
      </c>
      <c r="R851" s="26" t="s">
        <v>675</v>
      </c>
    </row>
    <row r="852" spans="2:18">
      <c r="B852" s="5" t="s">
        <v>160</v>
      </c>
      <c r="C852" s="33" t="s">
        <v>686</v>
      </c>
      <c r="D852" s="4" t="s">
        <v>332</v>
      </c>
      <c r="E852" s="4" t="s">
        <v>607</v>
      </c>
      <c r="F852" s="4">
        <v>9421677</v>
      </c>
      <c r="G852" s="4">
        <v>9422156</v>
      </c>
      <c r="H852" s="4">
        <f t="shared" si="70"/>
        <v>479</v>
      </c>
      <c r="I852" s="4">
        <v>18</v>
      </c>
      <c r="J852" s="4">
        <f t="shared" si="71"/>
        <v>19.16</v>
      </c>
      <c r="K852" s="3">
        <v>673.26199999999994</v>
      </c>
      <c r="L852" s="3">
        <v>94.582999999999998</v>
      </c>
      <c r="M852" s="3">
        <v>1068.9670000000001</v>
      </c>
      <c r="N852" s="3">
        <v>115.64100000000001</v>
      </c>
      <c r="O852" s="47">
        <f t="shared" si="72"/>
        <v>1.587742958907528</v>
      </c>
      <c r="P852" s="23">
        <f t="shared" si="73"/>
        <v>6.635559401851901E-2</v>
      </c>
      <c r="Q852" s="6">
        <f t="shared" si="74"/>
        <v>0</v>
      </c>
      <c r="R852" s="26" t="s">
        <v>674</v>
      </c>
    </row>
    <row r="853" spans="2:18">
      <c r="B853" s="5" t="s">
        <v>441</v>
      </c>
      <c r="C853" s="33" t="s">
        <v>492</v>
      </c>
      <c r="D853" s="4" t="s">
        <v>332</v>
      </c>
      <c r="E853" s="4" t="s">
        <v>211</v>
      </c>
      <c r="F853" s="4">
        <v>10775754</v>
      </c>
      <c r="G853" s="4">
        <v>10776163</v>
      </c>
      <c r="H853" s="4">
        <f t="shared" si="70"/>
        <v>409</v>
      </c>
      <c r="I853" s="4">
        <v>15</v>
      </c>
      <c r="J853" s="4">
        <f t="shared" si="71"/>
        <v>16.36</v>
      </c>
      <c r="K853" s="3">
        <v>1039.8989999999999</v>
      </c>
      <c r="L853" s="3">
        <v>125.94499999999999</v>
      </c>
      <c r="M853" s="3">
        <v>1650.6559999999999</v>
      </c>
      <c r="N853" s="3">
        <v>177.48400000000001</v>
      </c>
      <c r="O853" s="47">
        <f t="shared" si="72"/>
        <v>1.5873233842902053</v>
      </c>
      <c r="P853" s="23">
        <f t="shared" si="73"/>
        <v>6.6376636403548489E-2</v>
      </c>
      <c r="Q853" s="6">
        <f t="shared" si="74"/>
        <v>0</v>
      </c>
      <c r="R853" s="26" t="s">
        <v>674</v>
      </c>
    </row>
    <row r="854" spans="2:18">
      <c r="B854" s="5" t="s">
        <v>442</v>
      </c>
      <c r="C854" s="33" t="s">
        <v>492</v>
      </c>
      <c r="D854" s="4" t="s">
        <v>332</v>
      </c>
      <c r="E854" s="4" t="s">
        <v>211</v>
      </c>
      <c r="F854" s="4">
        <v>10775754</v>
      </c>
      <c r="G854" s="4">
        <v>10776163</v>
      </c>
      <c r="H854" s="4">
        <f t="shared" si="70"/>
        <v>409</v>
      </c>
      <c r="I854" s="4">
        <v>15</v>
      </c>
      <c r="J854" s="4">
        <f t="shared" si="71"/>
        <v>16.36</v>
      </c>
      <c r="K854" s="3">
        <v>1039.8989999999999</v>
      </c>
      <c r="L854" s="3">
        <v>125.94499999999999</v>
      </c>
      <c r="M854" s="3">
        <v>1650.6559999999999</v>
      </c>
      <c r="N854" s="3">
        <v>177.48400000000001</v>
      </c>
      <c r="O854" s="47">
        <f t="shared" si="72"/>
        <v>1.5873233842902053</v>
      </c>
      <c r="P854" s="23">
        <f t="shared" si="73"/>
        <v>6.6376636403548489E-2</v>
      </c>
      <c r="Q854" s="6">
        <f t="shared" si="74"/>
        <v>0</v>
      </c>
      <c r="R854" s="26" t="s">
        <v>674</v>
      </c>
    </row>
    <row r="855" spans="2:18">
      <c r="B855" s="5" t="s">
        <v>443</v>
      </c>
      <c r="C855" s="33" t="s">
        <v>492</v>
      </c>
      <c r="D855" s="4" t="s">
        <v>332</v>
      </c>
      <c r="E855" s="4" t="s">
        <v>211</v>
      </c>
      <c r="F855" s="4">
        <v>10775754</v>
      </c>
      <c r="G855" s="4">
        <v>10776163</v>
      </c>
      <c r="H855" s="4">
        <f t="shared" si="70"/>
        <v>409</v>
      </c>
      <c r="I855" s="4">
        <v>15</v>
      </c>
      <c r="J855" s="4">
        <f t="shared" si="71"/>
        <v>16.36</v>
      </c>
      <c r="K855" s="3">
        <v>1039.8989999999999</v>
      </c>
      <c r="L855" s="3">
        <v>125.94499999999999</v>
      </c>
      <c r="M855" s="3">
        <v>1650.6559999999999</v>
      </c>
      <c r="N855" s="3">
        <v>177.48400000000001</v>
      </c>
      <c r="O855" s="47">
        <f t="shared" si="72"/>
        <v>1.5873233842902053</v>
      </c>
      <c r="P855" s="23">
        <f t="shared" si="73"/>
        <v>6.6376636403548489E-2</v>
      </c>
      <c r="Q855" s="6">
        <f t="shared" si="74"/>
        <v>0</v>
      </c>
      <c r="R855" s="26" t="s">
        <v>674</v>
      </c>
    </row>
    <row r="856" spans="2:18">
      <c r="B856" s="5" t="s">
        <v>444</v>
      </c>
      <c r="C856" s="33" t="s">
        <v>492</v>
      </c>
      <c r="D856" s="4" t="s">
        <v>332</v>
      </c>
      <c r="E856" s="4" t="s">
        <v>211</v>
      </c>
      <c r="F856" s="4">
        <v>10775754</v>
      </c>
      <c r="G856" s="4">
        <v>10776163</v>
      </c>
      <c r="H856" s="4">
        <f t="shared" si="70"/>
        <v>409</v>
      </c>
      <c r="I856" s="4">
        <v>15</v>
      </c>
      <c r="J856" s="4">
        <f t="shared" si="71"/>
        <v>16.36</v>
      </c>
      <c r="K856" s="3">
        <v>1039.8989999999999</v>
      </c>
      <c r="L856" s="3">
        <v>125.94499999999999</v>
      </c>
      <c r="M856" s="3">
        <v>1650.6559999999999</v>
      </c>
      <c r="N856" s="3">
        <v>177.48400000000001</v>
      </c>
      <c r="O856" s="47">
        <f t="shared" si="72"/>
        <v>1.5873233842902053</v>
      </c>
      <c r="P856" s="23">
        <f t="shared" si="73"/>
        <v>6.6376636403548489E-2</v>
      </c>
      <c r="Q856" s="6">
        <f t="shared" si="74"/>
        <v>0</v>
      </c>
      <c r="R856" s="26" t="s">
        <v>674</v>
      </c>
    </row>
    <row r="857" spans="2:18">
      <c r="B857" s="5" t="s">
        <v>445</v>
      </c>
      <c r="C857" s="33" t="s">
        <v>492</v>
      </c>
      <c r="D857" s="4" t="s">
        <v>332</v>
      </c>
      <c r="E857" s="4" t="s">
        <v>211</v>
      </c>
      <c r="F857" s="4">
        <v>10775754</v>
      </c>
      <c r="G857" s="4">
        <v>10776163</v>
      </c>
      <c r="H857" s="4">
        <f t="shared" si="70"/>
        <v>409</v>
      </c>
      <c r="I857" s="4">
        <v>15</v>
      </c>
      <c r="J857" s="4">
        <f t="shared" si="71"/>
        <v>16.36</v>
      </c>
      <c r="K857" s="3">
        <v>1039.8989999999999</v>
      </c>
      <c r="L857" s="3">
        <v>125.94499999999999</v>
      </c>
      <c r="M857" s="3">
        <v>1650.6559999999999</v>
      </c>
      <c r="N857" s="3">
        <v>177.48400000000001</v>
      </c>
      <c r="O857" s="47">
        <f t="shared" si="72"/>
        <v>1.5873233842902053</v>
      </c>
      <c r="P857" s="23">
        <f t="shared" si="73"/>
        <v>6.6376636403548489E-2</v>
      </c>
      <c r="Q857" s="6">
        <f t="shared" si="74"/>
        <v>0</v>
      </c>
      <c r="R857" s="26" t="s">
        <v>674</v>
      </c>
    </row>
    <row r="858" spans="2:18">
      <c r="B858" s="5" t="s">
        <v>446</v>
      </c>
      <c r="C858" s="33" t="s">
        <v>492</v>
      </c>
      <c r="D858" s="4" t="s">
        <v>332</v>
      </c>
      <c r="E858" s="4" t="s">
        <v>211</v>
      </c>
      <c r="F858" s="4">
        <v>10775754</v>
      </c>
      <c r="G858" s="4">
        <v>10776163</v>
      </c>
      <c r="H858" s="4">
        <f t="shared" si="70"/>
        <v>409</v>
      </c>
      <c r="I858" s="4">
        <v>15</v>
      </c>
      <c r="J858" s="4">
        <f t="shared" si="71"/>
        <v>16.36</v>
      </c>
      <c r="K858" s="3">
        <v>1039.8989999999999</v>
      </c>
      <c r="L858" s="3">
        <v>125.94499999999999</v>
      </c>
      <c r="M858" s="3">
        <v>1650.6559999999999</v>
      </c>
      <c r="N858" s="3">
        <v>177.48400000000001</v>
      </c>
      <c r="O858" s="47">
        <f t="shared" si="72"/>
        <v>1.5873233842902053</v>
      </c>
      <c r="P858" s="23">
        <f t="shared" si="73"/>
        <v>6.6376636403548489E-2</v>
      </c>
      <c r="Q858" s="6">
        <f t="shared" si="74"/>
        <v>0</v>
      </c>
      <c r="R858" s="26" t="s">
        <v>674</v>
      </c>
    </row>
    <row r="859" spans="2:18">
      <c r="B859" s="5" t="s">
        <v>447</v>
      </c>
      <c r="C859" s="33" t="s">
        <v>492</v>
      </c>
      <c r="D859" s="4" t="s">
        <v>332</v>
      </c>
      <c r="E859" s="4" t="s">
        <v>341</v>
      </c>
      <c r="F859" s="4">
        <v>10775754</v>
      </c>
      <c r="G859" s="4">
        <v>10776163</v>
      </c>
      <c r="H859" s="4">
        <f t="shared" si="70"/>
        <v>409</v>
      </c>
      <c r="I859" s="4">
        <v>15</v>
      </c>
      <c r="J859" s="4">
        <f t="shared" si="71"/>
        <v>16.36</v>
      </c>
      <c r="K859" s="3">
        <v>1039.8989999999999</v>
      </c>
      <c r="L859" s="3">
        <v>125.94499999999999</v>
      </c>
      <c r="M859" s="3">
        <v>1650.6559999999999</v>
      </c>
      <c r="N859" s="3">
        <v>177.48400000000001</v>
      </c>
      <c r="O859" s="47">
        <f t="shared" si="72"/>
        <v>1.5873233842902053</v>
      </c>
      <c r="P859" s="23">
        <f t="shared" si="73"/>
        <v>6.6376636403548489E-2</v>
      </c>
      <c r="Q859" s="6">
        <f t="shared" si="74"/>
        <v>0</v>
      </c>
      <c r="R859" s="26" t="s">
        <v>674</v>
      </c>
    </row>
    <row r="860" spans="2:18">
      <c r="B860" s="5" t="s">
        <v>448</v>
      </c>
      <c r="C860" s="33" t="s">
        <v>492</v>
      </c>
      <c r="D860" s="4" t="s">
        <v>332</v>
      </c>
      <c r="E860" s="4" t="s">
        <v>208</v>
      </c>
      <c r="F860" s="4">
        <v>10775754</v>
      </c>
      <c r="G860" s="4">
        <v>10776163</v>
      </c>
      <c r="H860" s="4">
        <f t="shared" si="70"/>
        <v>409</v>
      </c>
      <c r="I860" s="4">
        <v>15</v>
      </c>
      <c r="J860" s="4">
        <f t="shared" si="71"/>
        <v>16.36</v>
      </c>
      <c r="K860" s="3">
        <v>1039.8989999999999</v>
      </c>
      <c r="L860" s="3">
        <v>125.94499999999999</v>
      </c>
      <c r="M860" s="3">
        <v>1650.6559999999999</v>
      </c>
      <c r="N860" s="3">
        <v>177.48400000000001</v>
      </c>
      <c r="O860" s="47">
        <f t="shared" si="72"/>
        <v>1.5873233842902053</v>
      </c>
      <c r="P860" s="23">
        <f t="shared" si="73"/>
        <v>6.6376636403548489E-2</v>
      </c>
      <c r="Q860" s="6">
        <f t="shared" si="74"/>
        <v>0</v>
      </c>
      <c r="R860" s="26" t="s">
        <v>674</v>
      </c>
    </row>
    <row r="861" spans="2:18">
      <c r="B861" s="5" t="s">
        <v>449</v>
      </c>
      <c r="C861" s="33" t="s">
        <v>492</v>
      </c>
      <c r="D861" s="4" t="s">
        <v>332</v>
      </c>
      <c r="E861" s="4" t="s">
        <v>39</v>
      </c>
      <c r="F861" s="4">
        <v>10775754</v>
      </c>
      <c r="G861" s="4">
        <v>10776163</v>
      </c>
      <c r="H861" s="4">
        <f t="shared" si="70"/>
        <v>409</v>
      </c>
      <c r="I861" s="4">
        <v>15</v>
      </c>
      <c r="J861" s="4">
        <f t="shared" si="71"/>
        <v>16.36</v>
      </c>
      <c r="K861" s="3">
        <v>1039.8989999999999</v>
      </c>
      <c r="L861" s="3">
        <v>125.94499999999999</v>
      </c>
      <c r="M861" s="3">
        <v>1650.6559999999999</v>
      </c>
      <c r="N861" s="3">
        <v>177.48400000000001</v>
      </c>
      <c r="O861" s="47">
        <f t="shared" si="72"/>
        <v>1.5873233842902053</v>
      </c>
      <c r="P861" s="23">
        <f t="shared" si="73"/>
        <v>6.6376636403548489E-2</v>
      </c>
      <c r="Q861" s="6">
        <f t="shared" si="74"/>
        <v>0</v>
      </c>
      <c r="R861" s="26" t="s">
        <v>674</v>
      </c>
    </row>
    <row r="862" spans="2:18">
      <c r="B862" s="5" t="s">
        <v>318</v>
      </c>
      <c r="C862" s="33" t="s">
        <v>711</v>
      </c>
      <c r="D862" s="4" t="s">
        <v>329</v>
      </c>
      <c r="E862" s="4" t="s">
        <v>155</v>
      </c>
      <c r="F862" s="4">
        <v>2674983</v>
      </c>
      <c r="G862" s="4">
        <v>2675373</v>
      </c>
      <c r="H862" s="4">
        <f t="shared" si="70"/>
        <v>390</v>
      </c>
      <c r="I862" s="4">
        <v>14</v>
      </c>
      <c r="J862" s="4">
        <f t="shared" si="71"/>
        <v>15.6</v>
      </c>
      <c r="K862" s="3">
        <v>806.57899999999995</v>
      </c>
      <c r="L862" s="3">
        <v>114.08199999999999</v>
      </c>
      <c r="M862" s="3">
        <v>1279.98</v>
      </c>
      <c r="N862" s="3">
        <v>145.85499999999999</v>
      </c>
      <c r="O862" s="47">
        <f t="shared" si="72"/>
        <v>1.5869245294013359</v>
      </c>
      <c r="P862" s="23">
        <f t="shared" si="73"/>
        <v>7.7034073627914423E-2</v>
      </c>
      <c r="Q862" s="9">
        <f t="shared" si="74"/>
        <v>2.55351295663786E-14</v>
      </c>
      <c r="R862" s="26" t="s">
        <v>674</v>
      </c>
    </row>
    <row r="863" spans="2:18">
      <c r="B863" s="5" t="s">
        <v>319</v>
      </c>
      <c r="C863" s="33" t="s">
        <v>711</v>
      </c>
      <c r="D863" s="4" t="s">
        <v>329</v>
      </c>
      <c r="E863" s="4" t="s">
        <v>155</v>
      </c>
      <c r="F863" s="4">
        <v>2674983</v>
      </c>
      <c r="G863" s="4">
        <v>2675373</v>
      </c>
      <c r="H863" s="4">
        <f t="shared" si="70"/>
        <v>390</v>
      </c>
      <c r="I863" s="4">
        <v>14</v>
      </c>
      <c r="J863" s="4">
        <f t="shared" si="71"/>
        <v>15.6</v>
      </c>
      <c r="K863" s="3">
        <v>806.57899999999995</v>
      </c>
      <c r="L863" s="3">
        <v>114.08199999999999</v>
      </c>
      <c r="M863" s="3">
        <v>1279.98</v>
      </c>
      <c r="N863" s="3">
        <v>145.85499999999999</v>
      </c>
      <c r="O863" s="47">
        <f t="shared" si="72"/>
        <v>1.5869245294013359</v>
      </c>
      <c r="P863" s="23">
        <f t="shared" si="73"/>
        <v>7.7034073627914423E-2</v>
      </c>
      <c r="Q863" s="9">
        <f t="shared" si="74"/>
        <v>2.55351295663786E-14</v>
      </c>
      <c r="R863" s="26" t="s">
        <v>674</v>
      </c>
    </row>
    <row r="864" spans="2:18">
      <c r="B864" s="5" t="s">
        <v>562</v>
      </c>
      <c r="C864" s="33" t="s">
        <v>817</v>
      </c>
      <c r="D864" s="4" t="s">
        <v>327</v>
      </c>
      <c r="E864" s="4" t="s">
        <v>33</v>
      </c>
      <c r="F864" s="4">
        <v>2195400</v>
      </c>
      <c r="G864" s="4">
        <v>2196667</v>
      </c>
      <c r="H864" s="4">
        <f t="shared" si="70"/>
        <v>1267</v>
      </c>
      <c r="I864" s="4">
        <v>48</v>
      </c>
      <c r="J864" s="4">
        <f t="shared" si="71"/>
        <v>50.68</v>
      </c>
      <c r="K864" s="3">
        <v>1092.616</v>
      </c>
      <c r="L864" s="3">
        <v>133.053</v>
      </c>
      <c r="M864" s="3">
        <v>1733.8489999999999</v>
      </c>
      <c r="N864" s="3">
        <v>209.41900000000001</v>
      </c>
      <c r="O864" s="47">
        <f t="shared" si="72"/>
        <v>1.5868786472099987</v>
      </c>
      <c r="P864" s="23">
        <f t="shared" si="73"/>
        <v>3.9284960577911643E-2</v>
      </c>
      <c r="Q864" s="6">
        <f t="shared" si="74"/>
        <v>0</v>
      </c>
      <c r="R864" s="26" t="s">
        <v>674</v>
      </c>
    </row>
    <row r="865" spans="2:18">
      <c r="B865" s="5" t="s">
        <v>563</v>
      </c>
      <c r="C865" s="33" t="s">
        <v>817</v>
      </c>
      <c r="D865" s="4" t="s">
        <v>327</v>
      </c>
      <c r="E865" s="4" t="s">
        <v>33</v>
      </c>
      <c r="F865" s="4">
        <v>2195400</v>
      </c>
      <c r="G865" s="4">
        <v>2196667</v>
      </c>
      <c r="H865" s="4">
        <f t="shared" si="70"/>
        <v>1267</v>
      </c>
      <c r="I865" s="4">
        <v>48</v>
      </c>
      <c r="J865" s="4">
        <f t="shared" si="71"/>
        <v>50.68</v>
      </c>
      <c r="K865" s="3">
        <v>1092.616</v>
      </c>
      <c r="L865" s="3">
        <v>133.053</v>
      </c>
      <c r="M865" s="3">
        <v>1733.8489999999999</v>
      </c>
      <c r="N865" s="3">
        <v>209.41900000000001</v>
      </c>
      <c r="O865" s="47">
        <f t="shared" si="72"/>
        <v>1.5868786472099987</v>
      </c>
      <c r="P865" s="23">
        <f t="shared" si="73"/>
        <v>3.9284960577911643E-2</v>
      </c>
      <c r="Q865" s="6">
        <f t="shared" si="74"/>
        <v>0</v>
      </c>
      <c r="R865" s="26" t="s">
        <v>674</v>
      </c>
    </row>
    <row r="866" spans="2:18">
      <c r="B866" s="5" t="s">
        <v>565</v>
      </c>
      <c r="C866" s="33" t="s">
        <v>817</v>
      </c>
      <c r="D866" s="4" t="s">
        <v>327</v>
      </c>
      <c r="E866" s="4" t="s">
        <v>33</v>
      </c>
      <c r="F866" s="4">
        <v>2195400</v>
      </c>
      <c r="G866" s="4">
        <v>2196667</v>
      </c>
      <c r="H866" s="4">
        <f t="shared" si="70"/>
        <v>1267</v>
      </c>
      <c r="I866" s="4">
        <v>48</v>
      </c>
      <c r="J866" s="4">
        <f t="shared" si="71"/>
        <v>50.68</v>
      </c>
      <c r="K866" s="3">
        <v>1092.616</v>
      </c>
      <c r="L866" s="3">
        <v>133.053</v>
      </c>
      <c r="M866" s="3">
        <v>1733.8489999999999</v>
      </c>
      <c r="N866" s="3">
        <v>209.41900000000001</v>
      </c>
      <c r="O866" s="47">
        <f t="shared" si="72"/>
        <v>1.5868786472099987</v>
      </c>
      <c r="P866" s="23">
        <f t="shared" si="73"/>
        <v>3.9284960577911643E-2</v>
      </c>
      <c r="Q866" s="6">
        <f t="shared" si="74"/>
        <v>0</v>
      </c>
      <c r="R866" s="26" t="s">
        <v>674</v>
      </c>
    </row>
    <row r="867" spans="2:18">
      <c r="B867" s="5" t="s">
        <v>596</v>
      </c>
      <c r="C867" s="33" t="s">
        <v>595</v>
      </c>
      <c r="D867" s="4" t="s">
        <v>329</v>
      </c>
      <c r="E867" s="4" t="s">
        <v>209</v>
      </c>
      <c r="F867" s="4">
        <v>10464341</v>
      </c>
      <c r="G867" s="4">
        <v>10464700</v>
      </c>
      <c r="H867" s="4">
        <f t="shared" si="70"/>
        <v>359</v>
      </c>
      <c r="I867" s="4">
        <v>13</v>
      </c>
      <c r="J867" s="4">
        <f t="shared" si="71"/>
        <v>14.36</v>
      </c>
      <c r="K867" s="3">
        <v>1289.53</v>
      </c>
      <c r="L867" s="3">
        <v>156.869</v>
      </c>
      <c r="M867" s="3">
        <v>2045.14</v>
      </c>
      <c r="N867" s="3">
        <v>269.26299999999998</v>
      </c>
      <c r="O867" s="47">
        <f t="shared" si="72"/>
        <v>1.5859576745015627</v>
      </c>
      <c r="P867" s="23">
        <f t="shared" si="73"/>
        <v>7.8848421335750263E-2</v>
      </c>
      <c r="Q867" s="9">
        <f t="shared" si="74"/>
        <v>1.0746958878371515E-13</v>
      </c>
      <c r="R867" s="26" t="s">
        <v>674</v>
      </c>
    </row>
    <row r="868" spans="2:18">
      <c r="B868" s="5" t="s">
        <v>306</v>
      </c>
      <c r="C868" s="33" t="s">
        <v>595</v>
      </c>
      <c r="D868" s="4" t="s">
        <v>329</v>
      </c>
      <c r="E868" s="4" t="s">
        <v>211</v>
      </c>
      <c r="F868" s="4">
        <v>10464341</v>
      </c>
      <c r="G868" s="4">
        <v>10464700</v>
      </c>
      <c r="H868" s="4">
        <f t="shared" si="70"/>
        <v>359</v>
      </c>
      <c r="I868" s="4">
        <v>13</v>
      </c>
      <c r="J868" s="4">
        <f t="shared" si="71"/>
        <v>14.36</v>
      </c>
      <c r="K868" s="3">
        <v>1289.53</v>
      </c>
      <c r="L868" s="3">
        <v>156.869</v>
      </c>
      <c r="M868" s="3">
        <v>2045.14</v>
      </c>
      <c r="N868" s="3">
        <v>269.26299999999998</v>
      </c>
      <c r="O868" s="47">
        <f t="shared" si="72"/>
        <v>1.5859576745015627</v>
      </c>
      <c r="P868" s="23">
        <f t="shared" si="73"/>
        <v>7.8848421335750263E-2</v>
      </c>
      <c r="Q868" s="9">
        <f t="shared" si="74"/>
        <v>1.0746958878371515E-13</v>
      </c>
      <c r="R868" s="26" t="s">
        <v>674</v>
      </c>
    </row>
    <row r="869" spans="2:18">
      <c r="B869" s="5" t="s">
        <v>539</v>
      </c>
      <c r="C869" s="33" t="s">
        <v>809</v>
      </c>
      <c r="D869" s="4" t="s">
        <v>339</v>
      </c>
      <c r="E869" s="4" t="s">
        <v>808</v>
      </c>
      <c r="F869" s="4">
        <v>16167858</v>
      </c>
      <c r="G869" s="4">
        <v>16168206</v>
      </c>
      <c r="H869" s="4">
        <f t="shared" si="70"/>
        <v>348</v>
      </c>
      <c r="I869" s="4">
        <v>12</v>
      </c>
      <c r="J869" s="4">
        <f t="shared" si="71"/>
        <v>13.92</v>
      </c>
      <c r="K869" s="3">
        <v>548.06500000000005</v>
      </c>
      <c r="L869" s="3">
        <v>69.594999999999999</v>
      </c>
      <c r="M869" s="3">
        <v>867.59299999999996</v>
      </c>
      <c r="N869" s="3">
        <v>96.587999999999994</v>
      </c>
      <c r="O869" s="47">
        <f t="shared" si="72"/>
        <v>1.5830111391896944</v>
      </c>
      <c r="P869" s="23">
        <f t="shared" si="73"/>
        <v>7.7171847562930232E-2</v>
      </c>
      <c r="Q869" s="9">
        <f t="shared" si="74"/>
        <v>4.1966430330830917E-14</v>
      </c>
      <c r="R869" s="26" t="s">
        <v>674</v>
      </c>
    </row>
    <row r="870" spans="2:18">
      <c r="B870" s="5" t="s">
        <v>362</v>
      </c>
      <c r="C870" s="33" t="s">
        <v>471</v>
      </c>
      <c r="D870" s="4" t="s">
        <v>327</v>
      </c>
      <c r="E870" s="4" t="s">
        <v>721</v>
      </c>
      <c r="F870" s="4">
        <v>1738828</v>
      </c>
      <c r="G870" s="4">
        <v>1739211</v>
      </c>
      <c r="H870" s="4">
        <f t="shared" si="70"/>
        <v>383</v>
      </c>
      <c r="I870" s="4">
        <v>13</v>
      </c>
      <c r="J870" s="4">
        <f t="shared" si="71"/>
        <v>15.32</v>
      </c>
      <c r="K870" s="3">
        <v>1087.825</v>
      </c>
      <c r="L870" s="3">
        <v>130.98699999999999</v>
      </c>
      <c r="M870" s="3">
        <v>1721.1189999999999</v>
      </c>
      <c r="N870" s="3">
        <v>177.46199999999999</v>
      </c>
      <c r="O870" s="47">
        <f t="shared" si="72"/>
        <v>1.5821653299014087</v>
      </c>
      <c r="P870" s="23">
        <f t="shared" si="73"/>
        <v>6.9563215080310423E-2</v>
      </c>
      <c r="Q870" s="6">
        <f t="shared" si="74"/>
        <v>0</v>
      </c>
      <c r="R870" s="29" t="s">
        <v>674</v>
      </c>
    </row>
    <row r="871" spans="2:18">
      <c r="B871" s="5" t="s">
        <v>473</v>
      </c>
      <c r="C871" s="33" t="s">
        <v>471</v>
      </c>
      <c r="D871" s="4" t="s">
        <v>327</v>
      </c>
      <c r="E871" s="4" t="s">
        <v>205</v>
      </c>
      <c r="F871" s="4">
        <v>1738828</v>
      </c>
      <c r="G871" s="4">
        <v>1739211</v>
      </c>
      <c r="H871" s="4">
        <f t="shared" si="70"/>
        <v>383</v>
      </c>
      <c r="I871" s="4">
        <v>13</v>
      </c>
      <c r="J871" s="4">
        <f t="shared" si="71"/>
        <v>15.32</v>
      </c>
      <c r="K871" s="3">
        <v>1087.825</v>
      </c>
      <c r="L871" s="3">
        <v>130.98699999999999</v>
      </c>
      <c r="M871" s="3">
        <v>1721.1189999999999</v>
      </c>
      <c r="N871" s="3">
        <v>177.46199999999999</v>
      </c>
      <c r="O871" s="47">
        <f t="shared" si="72"/>
        <v>1.5821653299014087</v>
      </c>
      <c r="P871" s="23">
        <f t="shared" si="73"/>
        <v>6.9563215080310423E-2</v>
      </c>
      <c r="Q871" s="6">
        <f t="shared" si="74"/>
        <v>0</v>
      </c>
      <c r="R871" s="29" t="s">
        <v>674</v>
      </c>
    </row>
    <row r="872" spans="2:18">
      <c r="B872" s="5" t="s">
        <v>669</v>
      </c>
      <c r="C872" s="33" t="s">
        <v>485</v>
      </c>
      <c r="D872" s="4" t="s">
        <v>339</v>
      </c>
      <c r="E872" s="4" t="s">
        <v>205</v>
      </c>
      <c r="F872" s="4">
        <v>16650262</v>
      </c>
      <c r="G872" s="4">
        <v>16652097</v>
      </c>
      <c r="H872" s="4">
        <f t="shared" si="70"/>
        <v>1835</v>
      </c>
      <c r="I872" s="4">
        <v>25</v>
      </c>
      <c r="J872" s="4">
        <f t="shared" si="71"/>
        <v>73.400000000000006</v>
      </c>
      <c r="K872" s="3">
        <v>464.19600000000003</v>
      </c>
      <c r="L872" s="3">
        <v>61.232999999999997</v>
      </c>
      <c r="M872" s="3">
        <v>734.38</v>
      </c>
      <c r="N872" s="3">
        <v>86.447999999999993</v>
      </c>
      <c r="O872" s="47">
        <f t="shared" si="72"/>
        <v>1.5820472386664253</v>
      </c>
      <c r="P872" s="23">
        <f t="shared" si="73"/>
        <v>5.5940734858187874E-2</v>
      </c>
      <c r="Q872" s="6">
        <f t="shared" si="74"/>
        <v>0</v>
      </c>
      <c r="R872" s="26" t="s">
        <v>675</v>
      </c>
    </row>
    <row r="873" spans="2:18">
      <c r="B873" s="5" t="s">
        <v>20</v>
      </c>
      <c r="C873" s="33" t="s">
        <v>628</v>
      </c>
      <c r="D873" s="4" t="s">
        <v>339</v>
      </c>
      <c r="E873" s="4" t="s">
        <v>155</v>
      </c>
      <c r="F873" s="4">
        <v>6003302</v>
      </c>
      <c r="G873" s="4">
        <v>6003532</v>
      </c>
      <c r="H873" s="4">
        <f t="shared" si="70"/>
        <v>230</v>
      </c>
      <c r="I873" s="4">
        <v>8</v>
      </c>
      <c r="J873" s="4">
        <f t="shared" si="71"/>
        <v>9.1999999999999993</v>
      </c>
      <c r="K873" s="3">
        <v>741.22199999999998</v>
      </c>
      <c r="L873" s="3">
        <v>111.218</v>
      </c>
      <c r="M873" s="3">
        <v>1172.057</v>
      </c>
      <c r="N873" s="3">
        <v>137.99600000000001</v>
      </c>
      <c r="O873" s="47">
        <f t="shared" si="72"/>
        <v>1.5812496121270012</v>
      </c>
      <c r="P873" s="23">
        <f t="shared" si="73"/>
        <v>0.10662646788972527</v>
      </c>
      <c r="Q873" s="9">
        <f t="shared" si="74"/>
        <v>5.0011513597070234E-8</v>
      </c>
      <c r="R873" s="26" t="s">
        <v>674</v>
      </c>
    </row>
    <row r="874" spans="2:18">
      <c r="B874" s="5" t="s">
        <v>21</v>
      </c>
      <c r="C874" s="33" t="s">
        <v>628</v>
      </c>
      <c r="D874" s="4" t="s">
        <v>339</v>
      </c>
      <c r="E874" s="4" t="s">
        <v>158</v>
      </c>
      <c r="F874" s="4">
        <v>6003302</v>
      </c>
      <c r="G874" s="4">
        <v>6003532</v>
      </c>
      <c r="H874" s="4">
        <f t="shared" si="70"/>
        <v>230</v>
      </c>
      <c r="I874" s="4">
        <v>8</v>
      </c>
      <c r="J874" s="4">
        <f t="shared" si="71"/>
        <v>9.1999999999999993</v>
      </c>
      <c r="K874" s="3">
        <v>741.22199999999998</v>
      </c>
      <c r="L874" s="3">
        <v>111.218</v>
      </c>
      <c r="M874" s="3">
        <v>1172.057</v>
      </c>
      <c r="N874" s="3">
        <v>137.99600000000001</v>
      </c>
      <c r="O874" s="47">
        <f t="shared" si="72"/>
        <v>1.5812496121270012</v>
      </c>
      <c r="P874" s="23">
        <f t="shared" si="73"/>
        <v>0.10662646788972527</v>
      </c>
      <c r="Q874" s="9">
        <f t="shared" si="74"/>
        <v>5.0011513597070234E-8</v>
      </c>
      <c r="R874" s="26" t="s">
        <v>674</v>
      </c>
    </row>
    <row r="875" spans="2:18">
      <c r="B875" s="5" t="s">
        <v>667</v>
      </c>
      <c r="C875" s="32" t="s">
        <v>667</v>
      </c>
      <c r="D875" s="4" t="s">
        <v>329</v>
      </c>
      <c r="E875" s="4" t="s">
        <v>209</v>
      </c>
      <c r="F875" s="4">
        <v>402449</v>
      </c>
      <c r="G875" s="4">
        <v>402704</v>
      </c>
      <c r="H875" s="4">
        <f t="shared" si="70"/>
        <v>255</v>
      </c>
      <c r="I875" s="4">
        <v>7</v>
      </c>
      <c r="J875" s="4">
        <f t="shared" si="71"/>
        <v>10.199999999999999</v>
      </c>
      <c r="K875" s="3">
        <v>343.82499999999999</v>
      </c>
      <c r="L875" s="3">
        <v>47.476999999999997</v>
      </c>
      <c r="M875" s="3">
        <v>543.58000000000004</v>
      </c>
      <c r="N875" s="3">
        <v>67.159000000000006</v>
      </c>
      <c r="O875" s="47">
        <f t="shared" si="72"/>
        <v>1.5809786955573331</v>
      </c>
      <c r="P875" s="23">
        <f t="shared" si="73"/>
        <v>0.11071990907934309</v>
      </c>
      <c r="Q875" s="9">
        <f t="shared" si="74"/>
        <v>1.5435870381885763E-7</v>
      </c>
      <c r="R875" s="26" t="s">
        <v>675</v>
      </c>
    </row>
    <row r="876" spans="2:18">
      <c r="B876" s="5" t="s">
        <v>264</v>
      </c>
      <c r="C876" s="33" t="s">
        <v>869</v>
      </c>
      <c r="D876" s="4" t="s">
        <v>339</v>
      </c>
      <c r="E876" s="4" t="s">
        <v>205</v>
      </c>
      <c r="F876" s="4">
        <v>4311672</v>
      </c>
      <c r="G876" s="4">
        <v>4313474</v>
      </c>
      <c r="H876" s="4">
        <f t="shared" si="70"/>
        <v>1802</v>
      </c>
      <c r="I876" s="4">
        <v>25</v>
      </c>
      <c r="J876" s="4">
        <f t="shared" si="71"/>
        <v>72.08</v>
      </c>
      <c r="K876" s="3">
        <v>1232.1510000000001</v>
      </c>
      <c r="L876" s="3">
        <v>174.25200000000001</v>
      </c>
      <c r="M876" s="3">
        <v>1946.6790000000001</v>
      </c>
      <c r="N876" s="3">
        <v>298.089</v>
      </c>
      <c r="O876" s="47">
        <f t="shared" si="72"/>
        <v>1.57990295020659</v>
      </c>
      <c r="P876" s="23">
        <f t="shared" si="73"/>
        <v>6.5863387981856786E-2</v>
      </c>
      <c r="Q876" s="6">
        <f t="shared" si="74"/>
        <v>0</v>
      </c>
      <c r="R876" s="26" t="s">
        <v>675</v>
      </c>
    </row>
    <row r="877" spans="2:18">
      <c r="B877" s="5" t="s">
        <v>669</v>
      </c>
      <c r="C877" s="33" t="s">
        <v>485</v>
      </c>
      <c r="D877" s="4" t="s">
        <v>339</v>
      </c>
      <c r="E877" s="4" t="s">
        <v>206</v>
      </c>
      <c r="F877" s="4">
        <v>16655265</v>
      </c>
      <c r="G877" s="4">
        <v>16655635</v>
      </c>
      <c r="H877" s="4">
        <f t="shared" si="70"/>
        <v>370</v>
      </c>
      <c r="I877" s="4">
        <v>5</v>
      </c>
      <c r="J877" s="4">
        <f t="shared" si="71"/>
        <v>14.8</v>
      </c>
      <c r="K877" s="3">
        <v>463.089</v>
      </c>
      <c r="L877" s="3">
        <v>51.372</v>
      </c>
      <c r="M877" s="3">
        <v>730.85500000000002</v>
      </c>
      <c r="N877" s="3">
        <v>79.338999999999999</v>
      </c>
      <c r="O877" s="47">
        <f t="shared" si="72"/>
        <v>1.5782171461641283</v>
      </c>
      <c r="P877" s="23">
        <f t="shared" si="73"/>
        <v>0.10954850065217064</v>
      </c>
      <c r="Q877" s="9">
        <f t="shared" si="74"/>
        <v>1.3047040381408692E-7</v>
      </c>
      <c r="R877" s="26" t="s">
        <v>675</v>
      </c>
    </row>
    <row r="878" spans="2:18">
      <c r="B878" s="5" t="s">
        <v>220</v>
      </c>
      <c r="C878" s="33" t="s">
        <v>838</v>
      </c>
      <c r="D878" s="4" t="s">
        <v>329</v>
      </c>
      <c r="E878" s="4" t="s">
        <v>721</v>
      </c>
      <c r="F878" s="4">
        <v>10298066</v>
      </c>
      <c r="G878" s="4">
        <v>10298568</v>
      </c>
      <c r="H878" s="4">
        <f t="shared" si="70"/>
        <v>502</v>
      </c>
      <c r="I878" s="4">
        <v>19</v>
      </c>
      <c r="J878" s="4">
        <f t="shared" si="71"/>
        <v>20.079999999999998</v>
      </c>
      <c r="K878" s="3">
        <v>266.339</v>
      </c>
      <c r="L878" s="3">
        <v>35.823</v>
      </c>
      <c r="M878" s="3">
        <v>420.00900000000001</v>
      </c>
      <c r="N878" s="3">
        <v>52.960999999999999</v>
      </c>
      <c r="O878" s="47">
        <f t="shared" si="72"/>
        <v>1.5769714536737016</v>
      </c>
      <c r="P878" s="23">
        <f t="shared" si="73"/>
        <v>6.6700081008519971E-2</v>
      </c>
      <c r="Q878" s="6">
        <f t="shared" si="74"/>
        <v>0</v>
      </c>
      <c r="R878" s="26" t="s">
        <v>675</v>
      </c>
    </row>
    <row r="879" spans="2:18">
      <c r="B879" s="5" t="s">
        <v>1098</v>
      </c>
      <c r="C879" s="33" t="s">
        <v>570</v>
      </c>
      <c r="D879" s="4" t="s">
        <v>350</v>
      </c>
      <c r="E879" s="4" t="s">
        <v>459</v>
      </c>
      <c r="F879" s="4">
        <v>20670157</v>
      </c>
      <c r="G879" s="4">
        <v>20671860</v>
      </c>
      <c r="H879" s="4">
        <f t="shared" si="70"/>
        <v>1703</v>
      </c>
      <c r="I879" s="4">
        <v>62</v>
      </c>
      <c r="J879" s="4">
        <f t="shared" si="71"/>
        <v>68.12</v>
      </c>
      <c r="K879" s="3">
        <v>1465.144</v>
      </c>
      <c r="L879" s="3">
        <v>190.44300000000001</v>
      </c>
      <c r="M879" s="3">
        <v>2308.9699999999998</v>
      </c>
      <c r="N879" s="3">
        <v>268.13400000000001</v>
      </c>
      <c r="O879" s="47">
        <f t="shared" si="72"/>
        <v>1.5759338331249351</v>
      </c>
      <c r="P879" s="23">
        <f t="shared" si="73"/>
        <v>3.4885322436688196E-2</v>
      </c>
      <c r="Q879" s="6">
        <f t="shared" si="74"/>
        <v>0</v>
      </c>
      <c r="R879" s="26" t="s">
        <v>674</v>
      </c>
    </row>
    <row r="880" spans="2:18">
      <c r="B880" s="5" t="s">
        <v>864</v>
      </c>
      <c r="C880" s="33" t="s">
        <v>865</v>
      </c>
      <c r="D880" s="4" t="s">
        <v>339</v>
      </c>
      <c r="E880" s="4" t="s">
        <v>209</v>
      </c>
      <c r="F880" s="4">
        <v>3855837</v>
      </c>
      <c r="G880" s="4">
        <v>3856002</v>
      </c>
      <c r="H880" s="4">
        <f t="shared" si="70"/>
        <v>165</v>
      </c>
      <c r="I880" s="4">
        <v>5</v>
      </c>
      <c r="J880" s="4">
        <f t="shared" si="71"/>
        <v>6.6</v>
      </c>
      <c r="K880" s="3">
        <v>611.86699999999996</v>
      </c>
      <c r="L880" s="3">
        <v>75.06</v>
      </c>
      <c r="M880" s="3">
        <v>964.1</v>
      </c>
      <c r="N880" s="3">
        <v>105.861</v>
      </c>
      <c r="O880" s="47">
        <f t="shared" si="72"/>
        <v>1.5756692222329365</v>
      </c>
      <c r="P880" s="23">
        <f t="shared" si="73"/>
        <v>0.1160136122881817</v>
      </c>
      <c r="Q880" s="9">
        <f t="shared" si="74"/>
        <v>6.9741028063674548E-7</v>
      </c>
      <c r="R880" s="26" t="s">
        <v>675</v>
      </c>
    </row>
    <row r="881" spans="2:18">
      <c r="B881" s="5" t="s">
        <v>220</v>
      </c>
      <c r="C881" s="33" t="s">
        <v>838</v>
      </c>
      <c r="D881" s="4" t="s">
        <v>329</v>
      </c>
      <c r="E881" s="4" t="s">
        <v>341</v>
      </c>
      <c r="F881" s="4">
        <v>10295553</v>
      </c>
      <c r="G881" s="4">
        <v>10296107</v>
      </c>
      <c r="H881" s="4">
        <f t="shared" si="70"/>
        <v>554</v>
      </c>
      <c r="I881" s="4">
        <v>21</v>
      </c>
      <c r="J881" s="4">
        <f t="shared" si="71"/>
        <v>22.16</v>
      </c>
      <c r="K881" s="3">
        <v>529.37300000000005</v>
      </c>
      <c r="L881" s="3">
        <v>70.799000000000007</v>
      </c>
      <c r="M881" s="3">
        <v>833.37</v>
      </c>
      <c r="N881" s="3">
        <v>86.588999999999999</v>
      </c>
      <c r="O881" s="47">
        <f t="shared" si="72"/>
        <v>1.5742586040466739</v>
      </c>
      <c r="P881" s="23">
        <f t="shared" si="73"/>
        <v>5.8180052478755906E-2</v>
      </c>
      <c r="Q881" s="6">
        <f t="shared" si="74"/>
        <v>0</v>
      </c>
      <c r="R881" s="26" t="s">
        <v>675</v>
      </c>
    </row>
    <row r="882" spans="2:18">
      <c r="B882" s="5" t="s">
        <v>427</v>
      </c>
      <c r="C882" s="33" t="s">
        <v>827</v>
      </c>
      <c r="D882" s="4" t="s">
        <v>329</v>
      </c>
      <c r="E882" s="4" t="s">
        <v>33</v>
      </c>
      <c r="F882" s="4">
        <v>13654207</v>
      </c>
      <c r="G882" s="4">
        <v>13655289</v>
      </c>
      <c r="H882" s="4">
        <f t="shared" si="70"/>
        <v>1082</v>
      </c>
      <c r="I882" s="4">
        <v>41</v>
      </c>
      <c r="J882" s="4">
        <f t="shared" si="71"/>
        <v>43.28</v>
      </c>
      <c r="K882" s="3">
        <v>1009.599</v>
      </c>
      <c r="L882" s="3">
        <v>122.343</v>
      </c>
      <c r="M882" s="3">
        <v>1587.5419999999999</v>
      </c>
      <c r="N882" s="3">
        <v>178.29900000000001</v>
      </c>
      <c r="O882" s="47">
        <f t="shared" si="72"/>
        <v>1.5724480709667896</v>
      </c>
      <c r="P882" s="23">
        <f t="shared" si="73"/>
        <v>4.0574469894318239E-2</v>
      </c>
      <c r="Q882" s="6">
        <f t="shared" si="74"/>
        <v>0</v>
      </c>
      <c r="R882" s="26" t="s">
        <v>675</v>
      </c>
    </row>
    <row r="883" spans="2:18">
      <c r="B883" s="5" t="s">
        <v>166</v>
      </c>
      <c r="C883" s="33" t="s">
        <v>619</v>
      </c>
      <c r="D883" s="4" t="s">
        <v>327</v>
      </c>
      <c r="E883" s="4" t="s">
        <v>205</v>
      </c>
      <c r="F883" s="4">
        <v>11597275</v>
      </c>
      <c r="G883" s="4">
        <v>11597622</v>
      </c>
      <c r="H883" s="4">
        <f t="shared" si="70"/>
        <v>347</v>
      </c>
      <c r="I883" s="4">
        <v>13</v>
      </c>
      <c r="J883" s="4">
        <f t="shared" si="71"/>
        <v>13.88</v>
      </c>
      <c r="K883" s="3">
        <v>603.48299999999995</v>
      </c>
      <c r="L883" s="3">
        <v>78.263999999999996</v>
      </c>
      <c r="M883" s="3">
        <v>948.80799999999999</v>
      </c>
      <c r="N883" s="3">
        <v>106.7</v>
      </c>
      <c r="O883" s="47">
        <f t="shared" si="72"/>
        <v>1.5722199299731725</v>
      </c>
      <c r="P883" s="23">
        <f t="shared" si="73"/>
        <v>7.4850922455326666E-2</v>
      </c>
      <c r="Q883" s="9">
        <f t="shared" si="74"/>
        <v>2.0872192862952943E-14</v>
      </c>
      <c r="R883" s="26" t="s">
        <v>675</v>
      </c>
    </row>
    <row r="884" spans="2:18">
      <c r="B884" s="5" t="s">
        <v>630</v>
      </c>
      <c r="C884" s="32" t="s">
        <v>1070</v>
      </c>
      <c r="D884" s="4" t="s">
        <v>339</v>
      </c>
      <c r="E884" s="4" t="s">
        <v>211</v>
      </c>
      <c r="F884" s="4">
        <v>5985077</v>
      </c>
      <c r="G884" s="4">
        <v>5985366</v>
      </c>
      <c r="H884" s="4">
        <f t="shared" si="70"/>
        <v>289</v>
      </c>
      <c r="I884" s="4">
        <v>9</v>
      </c>
      <c r="J884" s="4">
        <f t="shared" si="71"/>
        <v>11.56</v>
      </c>
      <c r="K884" s="3">
        <v>720.80799999999999</v>
      </c>
      <c r="L884" s="3">
        <v>123.128</v>
      </c>
      <c r="M884" s="3">
        <v>1132.79</v>
      </c>
      <c r="N884" s="3">
        <v>141.70699999999999</v>
      </c>
      <c r="O884" s="47">
        <f t="shared" si="72"/>
        <v>1.5715558095914584</v>
      </c>
      <c r="P884" s="23">
        <f t="shared" si="73"/>
        <v>0.11091341198259735</v>
      </c>
      <c r="Q884" s="9">
        <f t="shared" si="74"/>
        <v>2.5611783094348084E-7</v>
      </c>
      <c r="R884" s="26" t="s">
        <v>674</v>
      </c>
    </row>
    <row r="885" spans="2:18">
      <c r="B885" s="5" t="s">
        <v>90</v>
      </c>
      <c r="C885" s="32" t="s">
        <v>90</v>
      </c>
      <c r="D885" s="4" t="s">
        <v>332</v>
      </c>
      <c r="E885" s="4" t="s">
        <v>33</v>
      </c>
      <c r="F885" s="4">
        <v>16970728</v>
      </c>
      <c r="G885" s="4">
        <v>16971566</v>
      </c>
      <c r="H885" s="4">
        <f t="shared" si="70"/>
        <v>838</v>
      </c>
      <c r="I885" s="4">
        <v>30</v>
      </c>
      <c r="J885" s="4">
        <f t="shared" si="71"/>
        <v>33.520000000000003</v>
      </c>
      <c r="K885" s="3">
        <v>651.48900000000003</v>
      </c>
      <c r="L885" s="3">
        <v>90.021000000000001</v>
      </c>
      <c r="M885" s="3">
        <v>1022.189</v>
      </c>
      <c r="N885" s="3">
        <v>125.974</v>
      </c>
      <c r="O885" s="47">
        <f t="shared" si="72"/>
        <v>1.5690042349141733</v>
      </c>
      <c r="P885" s="23">
        <f t="shared" si="73"/>
        <v>5.3038322999553168E-2</v>
      </c>
      <c r="Q885" s="6">
        <f t="shared" si="74"/>
        <v>0</v>
      </c>
      <c r="R885" s="26" t="s">
        <v>675</v>
      </c>
    </row>
    <row r="886" spans="2:18">
      <c r="B886" s="5" t="s">
        <v>510</v>
      </c>
      <c r="C886" s="32" t="s">
        <v>510</v>
      </c>
      <c r="D886" s="4" t="s">
        <v>344</v>
      </c>
      <c r="E886" s="4" t="s">
        <v>211</v>
      </c>
      <c r="F886" s="4">
        <v>13383074</v>
      </c>
      <c r="G886" s="4">
        <v>13383568</v>
      </c>
      <c r="H886" s="4">
        <f t="shared" si="70"/>
        <v>494</v>
      </c>
      <c r="I886" s="4">
        <v>19</v>
      </c>
      <c r="J886" s="4">
        <f t="shared" si="71"/>
        <v>19.760000000000002</v>
      </c>
      <c r="K886" s="3">
        <v>678.38900000000001</v>
      </c>
      <c r="L886" s="3">
        <v>85.311000000000007</v>
      </c>
      <c r="M886" s="3">
        <v>1064.1379999999999</v>
      </c>
      <c r="N886" s="3">
        <v>105.49299999999999</v>
      </c>
      <c r="O886" s="47">
        <f t="shared" si="72"/>
        <v>1.5686250808901676</v>
      </c>
      <c r="P886" s="23">
        <f t="shared" si="73"/>
        <v>5.7626066338194781E-2</v>
      </c>
      <c r="Q886" s="6">
        <f t="shared" si="74"/>
        <v>0</v>
      </c>
      <c r="R886" s="26" t="s">
        <v>675</v>
      </c>
    </row>
    <row r="887" spans="2:18">
      <c r="B887" s="5" t="s">
        <v>239</v>
      </c>
      <c r="C887" s="32" t="s">
        <v>1063</v>
      </c>
      <c r="D887" s="4" t="s">
        <v>327</v>
      </c>
      <c r="E887" s="4" t="s">
        <v>205</v>
      </c>
      <c r="F887" s="4">
        <v>11524788</v>
      </c>
      <c r="G887" s="4">
        <v>11525545</v>
      </c>
      <c r="H887" s="4">
        <f t="shared" si="70"/>
        <v>757</v>
      </c>
      <c r="I887" s="4">
        <v>28</v>
      </c>
      <c r="J887" s="4">
        <f t="shared" si="71"/>
        <v>30.28</v>
      </c>
      <c r="K887" s="3">
        <v>635.07299999999998</v>
      </c>
      <c r="L887" s="3">
        <v>74.603999999999999</v>
      </c>
      <c r="M887" s="3">
        <v>995.04499999999996</v>
      </c>
      <c r="N887" s="3">
        <v>107.248</v>
      </c>
      <c r="O887" s="47">
        <f t="shared" si="72"/>
        <v>1.5668198773999209</v>
      </c>
      <c r="P887" s="23">
        <f t="shared" si="73"/>
        <v>4.7206454175234287E-2</v>
      </c>
      <c r="Q887" s="6">
        <f t="shared" si="74"/>
        <v>0</v>
      </c>
      <c r="R887" s="26" t="s">
        <v>674</v>
      </c>
    </row>
    <row r="888" spans="2:18">
      <c r="B888" s="5" t="s">
        <v>240</v>
      </c>
      <c r="C888" s="32" t="s">
        <v>1063</v>
      </c>
      <c r="D888" s="4" t="s">
        <v>327</v>
      </c>
      <c r="E888" s="4" t="s">
        <v>39</v>
      </c>
      <c r="F888" s="4">
        <v>11524788</v>
      </c>
      <c r="G888" s="4">
        <v>11525545</v>
      </c>
      <c r="H888" s="4">
        <f t="shared" si="70"/>
        <v>757</v>
      </c>
      <c r="I888" s="4">
        <v>28</v>
      </c>
      <c r="J888" s="4">
        <f t="shared" si="71"/>
        <v>30.28</v>
      </c>
      <c r="K888" s="3">
        <v>635.07299999999998</v>
      </c>
      <c r="L888" s="3">
        <v>74.603999999999999</v>
      </c>
      <c r="M888" s="3">
        <v>995.04499999999996</v>
      </c>
      <c r="N888" s="3">
        <v>107.248</v>
      </c>
      <c r="O888" s="47">
        <f t="shared" si="72"/>
        <v>1.5668198773999209</v>
      </c>
      <c r="P888" s="23">
        <f t="shared" si="73"/>
        <v>4.7206454175234287E-2</v>
      </c>
      <c r="Q888" s="6">
        <f t="shared" si="74"/>
        <v>0</v>
      </c>
      <c r="R888" s="26" t="s">
        <v>674</v>
      </c>
    </row>
    <row r="889" spans="2:18">
      <c r="B889" s="5" t="s">
        <v>241</v>
      </c>
      <c r="C889" s="32" t="s">
        <v>1063</v>
      </c>
      <c r="D889" s="4" t="s">
        <v>327</v>
      </c>
      <c r="E889" s="4" t="s">
        <v>208</v>
      </c>
      <c r="F889" s="4">
        <v>11524788</v>
      </c>
      <c r="G889" s="4">
        <v>11525545</v>
      </c>
      <c r="H889" s="4">
        <f t="shared" si="70"/>
        <v>757</v>
      </c>
      <c r="I889" s="4">
        <v>28</v>
      </c>
      <c r="J889" s="4">
        <f t="shared" si="71"/>
        <v>30.28</v>
      </c>
      <c r="K889" s="3">
        <v>635.07299999999998</v>
      </c>
      <c r="L889" s="3">
        <v>74.603999999999999</v>
      </c>
      <c r="M889" s="3">
        <v>995.04499999999996</v>
      </c>
      <c r="N889" s="3">
        <v>107.248</v>
      </c>
      <c r="O889" s="47">
        <f t="shared" si="72"/>
        <v>1.5668198773999209</v>
      </c>
      <c r="P889" s="23">
        <f t="shared" si="73"/>
        <v>4.7206454175234287E-2</v>
      </c>
      <c r="Q889" s="6">
        <f t="shared" si="74"/>
        <v>0</v>
      </c>
      <c r="R889" s="26" t="s">
        <v>674</v>
      </c>
    </row>
    <row r="890" spans="2:18">
      <c r="B890" s="3" t="s">
        <v>233</v>
      </c>
      <c r="C890" s="35" t="s">
        <v>488</v>
      </c>
      <c r="D890" s="4" t="s">
        <v>329</v>
      </c>
      <c r="E890" s="4" t="s">
        <v>208</v>
      </c>
      <c r="F890" s="4">
        <v>223903</v>
      </c>
      <c r="G890" s="4">
        <v>224074</v>
      </c>
      <c r="H890" s="4">
        <f t="shared" si="70"/>
        <v>171</v>
      </c>
      <c r="I890" s="4">
        <v>5</v>
      </c>
      <c r="J890" s="4">
        <f t="shared" si="71"/>
        <v>6.84</v>
      </c>
      <c r="K890" s="3">
        <v>412.72199999999998</v>
      </c>
      <c r="L890" s="3">
        <v>39.314</v>
      </c>
      <c r="M890" s="3">
        <v>646.35599999999999</v>
      </c>
      <c r="N890" s="3">
        <v>73.28</v>
      </c>
      <c r="O890" s="47">
        <f t="shared" si="72"/>
        <v>1.5660808001511914</v>
      </c>
      <c r="P890" s="23">
        <f t="shared" si="73"/>
        <v>0.10371018822209402</v>
      </c>
      <c r="Q890" s="9">
        <f t="shared" si="74"/>
        <v>4.8072851699387797E-8</v>
      </c>
      <c r="R890" s="26" t="s">
        <v>675</v>
      </c>
    </row>
    <row r="891" spans="2:18">
      <c r="B891" s="5" t="s">
        <v>523</v>
      </c>
      <c r="C891" s="33" t="s">
        <v>790</v>
      </c>
      <c r="D891" s="4" t="s">
        <v>327</v>
      </c>
      <c r="E891" s="4" t="s">
        <v>206</v>
      </c>
      <c r="F891" s="4">
        <v>2392473</v>
      </c>
      <c r="G891" s="4">
        <v>2392709</v>
      </c>
      <c r="H891" s="4">
        <f t="shared" si="70"/>
        <v>236</v>
      </c>
      <c r="I891" s="4">
        <v>8</v>
      </c>
      <c r="J891" s="4">
        <f t="shared" si="71"/>
        <v>9.44</v>
      </c>
      <c r="K891" s="3">
        <v>261.125</v>
      </c>
      <c r="L891" s="3">
        <v>33.659999999999997</v>
      </c>
      <c r="M891" s="3">
        <v>408.88200000000001</v>
      </c>
      <c r="N891" s="3">
        <v>49.533999999999999</v>
      </c>
      <c r="O891" s="47">
        <f t="shared" si="72"/>
        <v>1.5658477740545715</v>
      </c>
      <c r="P891" s="23">
        <f t="shared" si="73"/>
        <v>9.7931683356173513E-2</v>
      </c>
      <c r="Q891" s="9">
        <f t="shared" si="74"/>
        <v>7.5600654625418429E-9</v>
      </c>
      <c r="R891" s="26" t="s">
        <v>674</v>
      </c>
    </row>
    <row r="892" spans="2:18">
      <c r="B892" s="5" t="s">
        <v>524</v>
      </c>
      <c r="C892" s="33" t="s">
        <v>790</v>
      </c>
      <c r="D892" s="4" t="s">
        <v>327</v>
      </c>
      <c r="E892" s="4" t="s">
        <v>725</v>
      </c>
      <c r="F892" s="4">
        <v>2392473</v>
      </c>
      <c r="G892" s="4">
        <v>2392709</v>
      </c>
      <c r="H892" s="4">
        <f t="shared" si="70"/>
        <v>236</v>
      </c>
      <c r="I892" s="4">
        <v>8</v>
      </c>
      <c r="J892" s="4">
        <f t="shared" si="71"/>
        <v>9.44</v>
      </c>
      <c r="K892" s="3">
        <v>261.125</v>
      </c>
      <c r="L892" s="3">
        <v>33.659999999999997</v>
      </c>
      <c r="M892" s="3">
        <v>408.88200000000001</v>
      </c>
      <c r="N892" s="3">
        <v>49.533999999999999</v>
      </c>
      <c r="O892" s="47">
        <f t="shared" si="72"/>
        <v>1.5658477740545715</v>
      </c>
      <c r="P892" s="23">
        <f t="shared" si="73"/>
        <v>9.7931683356173513E-2</v>
      </c>
      <c r="Q892" s="9">
        <f t="shared" si="74"/>
        <v>7.5600654625418429E-9</v>
      </c>
      <c r="R892" s="26" t="s">
        <v>674</v>
      </c>
    </row>
    <row r="893" spans="2:18">
      <c r="B893" s="5" t="s">
        <v>61</v>
      </c>
      <c r="C893" s="33" t="s">
        <v>682</v>
      </c>
      <c r="D893" s="4" t="s">
        <v>332</v>
      </c>
      <c r="E893" s="4" t="s">
        <v>208</v>
      </c>
      <c r="F893" s="4">
        <v>14560901</v>
      </c>
      <c r="G893" s="4">
        <v>14561347</v>
      </c>
      <c r="H893" s="4">
        <f t="shared" si="70"/>
        <v>446</v>
      </c>
      <c r="I893" s="4">
        <v>15</v>
      </c>
      <c r="J893" s="4">
        <f t="shared" si="71"/>
        <v>17.84</v>
      </c>
      <c r="K893" s="3">
        <v>367.423</v>
      </c>
      <c r="L893" s="3">
        <v>59.941000000000003</v>
      </c>
      <c r="M893" s="3">
        <v>574.55499999999995</v>
      </c>
      <c r="N893" s="3">
        <v>78.692999999999998</v>
      </c>
      <c r="O893" s="47">
        <f t="shared" si="72"/>
        <v>1.5637426072945895</v>
      </c>
      <c r="P893" s="23">
        <f t="shared" si="73"/>
        <v>8.6004217847020573E-2</v>
      </c>
      <c r="Q893" s="9">
        <f t="shared" si="74"/>
        <v>5.570721661740663E-11</v>
      </c>
      <c r="R893" s="26" t="s">
        <v>675</v>
      </c>
    </row>
    <row r="894" spans="2:18">
      <c r="B894" s="5" t="s">
        <v>10</v>
      </c>
      <c r="C894" s="33" t="s">
        <v>627</v>
      </c>
      <c r="D894" s="4" t="s">
        <v>327</v>
      </c>
      <c r="E894" s="4" t="s">
        <v>341</v>
      </c>
      <c r="F894" s="4">
        <v>5309092</v>
      </c>
      <c r="G894" s="4">
        <v>5309491</v>
      </c>
      <c r="H894" s="4">
        <f t="shared" si="70"/>
        <v>399</v>
      </c>
      <c r="I894" s="4">
        <v>14</v>
      </c>
      <c r="J894" s="4">
        <f t="shared" si="71"/>
        <v>15.96</v>
      </c>
      <c r="K894" s="3">
        <v>399.96800000000002</v>
      </c>
      <c r="L894" s="3">
        <v>57.258000000000003</v>
      </c>
      <c r="M894" s="3">
        <v>624.74599999999998</v>
      </c>
      <c r="N894" s="3">
        <v>70.084999999999994</v>
      </c>
      <c r="O894" s="47">
        <f t="shared" si="72"/>
        <v>1.5619899591967357</v>
      </c>
      <c r="P894" s="23">
        <f t="shared" si="73"/>
        <v>7.5925382231488078E-2</v>
      </c>
      <c r="Q894" s="9">
        <f t="shared" si="74"/>
        <v>1.3433698597964394E-13</v>
      </c>
      <c r="R894" s="26" t="s">
        <v>674</v>
      </c>
    </row>
    <row r="895" spans="2:18">
      <c r="B895" s="5" t="s">
        <v>50</v>
      </c>
      <c r="C895" s="33" t="s">
        <v>848</v>
      </c>
      <c r="D895" s="4" t="s">
        <v>350</v>
      </c>
      <c r="E895" s="4" t="s">
        <v>209</v>
      </c>
      <c r="F895" s="4">
        <v>8937197</v>
      </c>
      <c r="G895" s="4">
        <v>8937956</v>
      </c>
      <c r="H895" s="4">
        <f t="shared" si="70"/>
        <v>759</v>
      </c>
      <c r="I895" s="4">
        <v>27</v>
      </c>
      <c r="J895" s="4">
        <f t="shared" si="71"/>
        <v>30.36</v>
      </c>
      <c r="K895" s="3">
        <v>487.613</v>
      </c>
      <c r="L895" s="3">
        <v>64.986999999999995</v>
      </c>
      <c r="M895" s="3">
        <v>761.51599999999996</v>
      </c>
      <c r="N895" s="3">
        <v>91.262</v>
      </c>
      <c r="O895" s="47">
        <f t="shared" si="72"/>
        <v>1.5617221033893682</v>
      </c>
      <c r="P895" s="23">
        <f t="shared" si="73"/>
        <v>5.3869278993488881E-2</v>
      </c>
      <c r="Q895" s="6">
        <f t="shared" si="74"/>
        <v>0</v>
      </c>
      <c r="R895" s="26" t="s">
        <v>674</v>
      </c>
    </row>
    <row r="896" spans="2:18">
      <c r="B896" s="5" t="s">
        <v>51</v>
      </c>
      <c r="C896" s="33" t="s">
        <v>848</v>
      </c>
      <c r="D896" s="4" t="s">
        <v>350</v>
      </c>
      <c r="E896" s="4" t="s">
        <v>209</v>
      </c>
      <c r="F896" s="4">
        <v>8937207</v>
      </c>
      <c r="G896" s="4">
        <v>8937956</v>
      </c>
      <c r="H896" s="4">
        <f t="shared" ref="H896:H959" si="75">G896-F896</f>
        <v>749</v>
      </c>
      <c r="I896" s="4">
        <v>27</v>
      </c>
      <c r="J896" s="4">
        <f t="shared" ref="J896:J959" si="76">H896/25</f>
        <v>29.96</v>
      </c>
      <c r="K896" s="3">
        <v>487.613</v>
      </c>
      <c r="L896" s="3">
        <v>64.986999999999995</v>
      </c>
      <c r="M896" s="3">
        <v>761.51599999999996</v>
      </c>
      <c r="N896" s="3">
        <v>91.262</v>
      </c>
      <c r="O896" s="47">
        <f t="shared" ref="O896:O959" si="77">M896/K896</f>
        <v>1.5617221033893682</v>
      </c>
      <c r="P896" s="23">
        <f t="shared" ref="P896:P959" si="78">(M896/(SQRT(I896)*K896)*SQRT((L896/K896)^2+(N896/M896)^2))</f>
        <v>5.3869278993488881E-2</v>
      </c>
      <c r="Q896" s="6">
        <f t="shared" ref="Q896:Q959" si="79">2*(1-NORMSDIST(ABS(O896-1)/P896))</f>
        <v>0</v>
      </c>
      <c r="R896" s="26" t="s">
        <v>674</v>
      </c>
    </row>
    <row r="897" spans="2:18">
      <c r="B897" s="5" t="s">
        <v>52</v>
      </c>
      <c r="C897" s="33" t="s">
        <v>848</v>
      </c>
      <c r="D897" s="4" t="s">
        <v>350</v>
      </c>
      <c r="E897" s="4" t="s">
        <v>209</v>
      </c>
      <c r="F897" s="4">
        <v>8937197</v>
      </c>
      <c r="G897" s="4">
        <v>8937956</v>
      </c>
      <c r="H897" s="4">
        <f t="shared" si="75"/>
        <v>759</v>
      </c>
      <c r="I897" s="4">
        <v>27</v>
      </c>
      <c r="J897" s="4">
        <f t="shared" si="76"/>
        <v>30.36</v>
      </c>
      <c r="K897" s="3">
        <v>487.613</v>
      </c>
      <c r="L897" s="3">
        <v>64.986999999999995</v>
      </c>
      <c r="M897" s="3">
        <v>761.51599999999996</v>
      </c>
      <c r="N897" s="3">
        <v>91.262</v>
      </c>
      <c r="O897" s="47">
        <f t="shared" si="77"/>
        <v>1.5617221033893682</v>
      </c>
      <c r="P897" s="23">
        <f t="shared" si="78"/>
        <v>5.3869278993488881E-2</v>
      </c>
      <c r="Q897" s="6">
        <f t="shared" si="79"/>
        <v>0</v>
      </c>
      <c r="R897" s="26" t="s">
        <v>674</v>
      </c>
    </row>
    <row r="898" spans="2:18">
      <c r="B898" s="5" t="s">
        <v>53</v>
      </c>
      <c r="C898" s="33" t="s">
        <v>848</v>
      </c>
      <c r="D898" s="4" t="s">
        <v>350</v>
      </c>
      <c r="E898" s="4" t="s">
        <v>206</v>
      </c>
      <c r="F898" s="4">
        <v>8937207</v>
      </c>
      <c r="G898" s="4">
        <v>8937956</v>
      </c>
      <c r="H898" s="4">
        <f t="shared" si="75"/>
        <v>749</v>
      </c>
      <c r="I898" s="4">
        <v>27</v>
      </c>
      <c r="J898" s="4">
        <f t="shared" si="76"/>
        <v>29.96</v>
      </c>
      <c r="K898" s="3">
        <v>487.613</v>
      </c>
      <c r="L898" s="3">
        <v>64.986999999999995</v>
      </c>
      <c r="M898" s="3">
        <v>761.51599999999996</v>
      </c>
      <c r="N898" s="3">
        <v>91.262</v>
      </c>
      <c r="O898" s="47">
        <f t="shared" si="77"/>
        <v>1.5617221033893682</v>
      </c>
      <c r="P898" s="23">
        <f t="shared" si="78"/>
        <v>5.3869278993488881E-2</v>
      </c>
      <c r="Q898" s="6">
        <f t="shared" si="79"/>
        <v>0</v>
      </c>
      <c r="R898" s="26" t="s">
        <v>674</v>
      </c>
    </row>
    <row r="899" spans="2:18">
      <c r="B899" s="5" t="s">
        <v>472</v>
      </c>
      <c r="C899" s="33" t="s">
        <v>471</v>
      </c>
      <c r="D899" s="4" t="s">
        <v>327</v>
      </c>
      <c r="E899" s="4" t="s">
        <v>341</v>
      </c>
      <c r="F899" s="4">
        <v>1725048</v>
      </c>
      <c r="G899" s="4">
        <v>1725439</v>
      </c>
      <c r="H899" s="4">
        <f t="shared" si="75"/>
        <v>391</v>
      </c>
      <c r="I899" s="4">
        <v>14</v>
      </c>
      <c r="J899" s="4">
        <f t="shared" si="76"/>
        <v>15.64</v>
      </c>
      <c r="K899" s="3">
        <v>1914.1510000000001</v>
      </c>
      <c r="L899" s="3">
        <v>235.636</v>
      </c>
      <c r="M899" s="3">
        <v>2988.6979999999999</v>
      </c>
      <c r="N899" s="3">
        <v>323.87299999999999</v>
      </c>
      <c r="O899" s="47">
        <f t="shared" si="77"/>
        <v>1.5613700277564309</v>
      </c>
      <c r="P899" s="23">
        <f t="shared" si="78"/>
        <v>6.8437816984065522E-2</v>
      </c>
      <c r="Q899" s="6">
        <f t="shared" si="79"/>
        <v>2.2204460492503131E-16</v>
      </c>
      <c r="R899" s="29" t="s">
        <v>674</v>
      </c>
    </row>
    <row r="900" spans="2:18">
      <c r="B900" s="5" t="s">
        <v>840</v>
      </c>
      <c r="C900" s="33" t="s">
        <v>839</v>
      </c>
      <c r="D900" s="4" t="s">
        <v>332</v>
      </c>
      <c r="E900" s="4" t="s">
        <v>497</v>
      </c>
      <c r="F900" s="4">
        <v>3118314</v>
      </c>
      <c r="G900" s="4">
        <v>3118616</v>
      </c>
      <c r="H900" s="4">
        <f t="shared" si="75"/>
        <v>302</v>
      </c>
      <c r="I900" s="4">
        <v>10</v>
      </c>
      <c r="J900" s="4">
        <f t="shared" si="76"/>
        <v>12.08</v>
      </c>
      <c r="K900" s="3">
        <v>526.29999999999995</v>
      </c>
      <c r="L900" s="3">
        <v>72.343999999999994</v>
      </c>
      <c r="M900" s="3">
        <v>821.47299999999996</v>
      </c>
      <c r="N900" s="3">
        <v>93.343999999999994</v>
      </c>
      <c r="O900" s="47">
        <f t="shared" si="77"/>
        <v>1.5608455253657609</v>
      </c>
      <c r="P900" s="23">
        <f t="shared" si="78"/>
        <v>8.8027272152480504E-2</v>
      </c>
      <c r="Q900" s="9">
        <f t="shared" si="79"/>
        <v>1.8746915131373498E-10</v>
      </c>
      <c r="R900" s="26" t="s">
        <v>674</v>
      </c>
    </row>
    <row r="901" spans="2:18">
      <c r="B901" s="5" t="s">
        <v>841</v>
      </c>
      <c r="C901" s="33" t="s">
        <v>839</v>
      </c>
      <c r="D901" s="4" t="s">
        <v>332</v>
      </c>
      <c r="E901" s="4" t="s">
        <v>459</v>
      </c>
      <c r="F901" s="4">
        <v>3118314</v>
      </c>
      <c r="G901" s="4">
        <v>3118616</v>
      </c>
      <c r="H901" s="4">
        <f t="shared" si="75"/>
        <v>302</v>
      </c>
      <c r="I901" s="4">
        <v>10</v>
      </c>
      <c r="J901" s="4">
        <f t="shared" si="76"/>
        <v>12.08</v>
      </c>
      <c r="K901" s="3">
        <v>526.29999999999995</v>
      </c>
      <c r="L901" s="3">
        <v>72.343999999999994</v>
      </c>
      <c r="M901" s="3">
        <v>821.47299999999996</v>
      </c>
      <c r="N901" s="3">
        <v>93.343999999999994</v>
      </c>
      <c r="O901" s="47">
        <f t="shared" si="77"/>
        <v>1.5608455253657609</v>
      </c>
      <c r="P901" s="23">
        <f t="shared" si="78"/>
        <v>8.8027272152480504E-2</v>
      </c>
      <c r="Q901" s="9">
        <f t="shared" si="79"/>
        <v>1.8746915131373498E-10</v>
      </c>
      <c r="R901" s="26" t="s">
        <v>674</v>
      </c>
    </row>
    <row r="902" spans="2:18">
      <c r="B902" s="5" t="s">
        <v>591</v>
      </c>
      <c r="C902" s="32" t="s">
        <v>591</v>
      </c>
      <c r="D902" s="4" t="s">
        <v>332</v>
      </c>
      <c r="E902" s="4" t="s">
        <v>341</v>
      </c>
      <c r="F902" s="4">
        <v>16145642</v>
      </c>
      <c r="G902" s="4">
        <v>16145895</v>
      </c>
      <c r="H902" s="4">
        <f t="shared" si="75"/>
        <v>253</v>
      </c>
      <c r="I902" s="4">
        <v>9</v>
      </c>
      <c r="J902" s="4">
        <f t="shared" si="76"/>
        <v>10.119999999999999</v>
      </c>
      <c r="K902" s="3">
        <v>354.59899999999999</v>
      </c>
      <c r="L902" s="3">
        <v>39.197000000000003</v>
      </c>
      <c r="M902" s="3">
        <v>553.04399999999998</v>
      </c>
      <c r="N902" s="3">
        <v>60.27</v>
      </c>
      <c r="O902" s="47">
        <f t="shared" si="77"/>
        <v>1.559632147862797</v>
      </c>
      <c r="P902" s="23">
        <f t="shared" si="78"/>
        <v>8.0698651322844817E-2</v>
      </c>
      <c r="Q902" s="9">
        <f t="shared" si="79"/>
        <v>4.0667469392019484E-12</v>
      </c>
      <c r="R902" s="26" t="s">
        <v>675</v>
      </c>
    </row>
    <row r="903" spans="2:18">
      <c r="B903" s="5" t="s">
        <v>160</v>
      </c>
      <c r="C903" s="33" t="s">
        <v>686</v>
      </c>
      <c r="D903" s="4" t="s">
        <v>332</v>
      </c>
      <c r="E903" s="4" t="s">
        <v>871</v>
      </c>
      <c r="F903" s="4">
        <v>9418845</v>
      </c>
      <c r="G903" s="4">
        <v>9419027</v>
      </c>
      <c r="H903" s="4">
        <f t="shared" si="75"/>
        <v>182</v>
      </c>
      <c r="I903" s="4">
        <v>6</v>
      </c>
      <c r="J903" s="4">
        <f t="shared" si="76"/>
        <v>7.28</v>
      </c>
      <c r="K903" s="3">
        <v>483.49099999999999</v>
      </c>
      <c r="L903" s="3">
        <v>60.137</v>
      </c>
      <c r="M903" s="3">
        <v>753.92700000000002</v>
      </c>
      <c r="N903" s="3">
        <v>75.313999999999993</v>
      </c>
      <c r="O903" s="47">
        <f t="shared" si="77"/>
        <v>1.5593402979579765</v>
      </c>
      <c r="P903" s="23">
        <f t="shared" si="78"/>
        <v>0.10155627597514789</v>
      </c>
      <c r="Q903" s="9">
        <f t="shared" si="79"/>
        <v>3.6357673094400411E-8</v>
      </c>
      <c r="R903" s="26" t="s">
        <v>674</v>
      </c>
    </row>
    <row r="904" spans="2:18">
      <c r="B904" s="5" t="s">
        <v>522</v>
      </c>
      <c r="C904" s="32" t="s">
        <v>522</v>
      </c>
      <c r="D904" s="4" t="s">
        <v>344</v>
      </c>
      <c r="E904" s="4" t="s">
        <v>208</v>
      </c>
      <c r="F904" s="4">
        <v>14079682</v>
      </c>
      <c r="G904" s="4">
        <v>14080113</v>
      </c>
      <c r="H904" s="4">
        <f t="shared" si="75"/>
        <v>431</v>
      </c>
      <c r="I904" s="4">
        <v>15</v>
      </c>
      <c r="J904" s="4">
        <f t="shared" si="76"/>
        <v>17.239999999999998</v>
      </c>
      <c r="K904" s="3">
        <v>634.54499999999996</v>
      </c>
      <c r="L904" s="3">
        <v>74.8</v>
      </c>
      <c r="M904" s="3">
        <v>989.46699999999998</v>
      </c>
      <c r="N904" s="3">
        <v>114.746</v>
      </c>
      <c r="O904" s="47">
        <f t="shared" si="77"/>
        <v>1.5593330654248321</v>
      </c>
      <c r="P904" s="23">
        <f t="shared" si="78"/>
        <v>6.6577119852035196E-2</v>
      </c>
      <c r="Q904" s="6">
        <f t="shared" si="79"/>
        <v>0</v>
      </c>
      <c r="R904" s="26" t="s">
        <v>675</v>
      </c>
    </row>
    <row r="905" spans="2:18">
      <c r="B905" s="5" t="s">
        <v>472</v>
      </c>
      <c r="C905" s="33" t="s">
        <v>471</v>
      </c>
      <c r="D905" s="4" t="s">
        <v>327</v>
      </c>
      <c r="E905" s="4" t="s">
        <v>211</v>
      </c>
      <c r="F905" s="4">
        <v>1730818</v>
      </c>
      <c r="G905" s="4">
        <v>1731574</v>
      </c>
      <c r="H905" s="4">
        <f t="shared" si="75"/>
        <v>756</v>
      </c>
      <c r="I905" s="4">
        <v>28</v>
      </c>
      <c r="J905" s="4">
        <f t="shared" si="76"/>
        <v>30.24</v>
      </c>
      <c r="K905" s="3">
        <v>1403.8530000000001</v>
      </c>
      <c r="L905" s="3">
        <v>187.41200000000001</v>
      </c>
      <c r="M905" s="3">
        <v>2187.9079999999999</v>
      </c>
      <c r="N905" s="3">
        <v>257.49299999999999</v>
      </c>
      <c r="O905" s="47">
        <f t="shared" si="77"/>
        <v>1.5585022078522466</v>
      </c>
      <c r="P905" s="23">
        <f t="shared" si="78"/>
        <v>5.2416713701247446E-2</v>
      </c>
      <c r="Q905" s="6">
        <f t="shared" si="79"/>
        <v>0</v>
      </c>
      <c r="R905" s="29" t="s">
        <v>674</v>
      </c>
    </row>
    <row r="906" spans="2:18">
      <c r="B906" s="5" t="s">
        <v>473</v>
      </c>
      <c r="C906" s="33" t="s">
        <v>471</v>
      </c>
      <c r="D906" s="4" t="s">
        <v>327</v>
      </c>
      <c r="E906" s="4" t="s">
        <v>206</v>
      </c>
      <c r="F906" s="4">
        <v>1730818</v>
      </c>
      <c r="G906" s="4">
        <v>1731574</v>
      </c>
      <c r="H906" s="4">
        <f t="shared" si="75"/>
        <v>756</v>
      </c>
      <c r="I906" s="4">
        <v>28</v>
      </c>
      <c r="J906" s="4">
        <f t="shared" si="76"/>
        <v>30.24</v>
      </c>
      <c r="K906" s="3">
        <v>1403.8530000000001</v>
      </c>
      <c r="L906" s="3">
        <v>187.41200000000001</v>
      </c>
      <c r="M906" s="3">
        <v>2187.9079999999999</v>
      </c>
      <c r="N906" s="3">
        <v>257.49299999999999</v>
      </c>
      <c r="O906" s="47">
        <f t="shared" si="77"/>
        <v>1.5585022078522466</v>
      </c>
      <c r="P906" s="23">
        <f t="shared" si="78"/>
        <v>5.2416713701247446E-2</v>
      </c>
      <c r="Q906" s="6">
        <f t="shared" si="79"/>
        <v>0</v>
      </c>
      <c r="R906" s="29" t="s">
        <v>674</v>
      </c>
    </row>
    <row r="907" spans="2:18">
      <c r="B907" s="5" t="s">
        <v>249</v>
      </c>
      <c r="C907" s="33" t="s">
        <v>683</v>
      </c>
      <c r="D907" s="4" t="s">
        <v>344</v>
      </c>
      <c r="E907" s="4" t="s">
        <v>725</v>
      </c>
      <c r="F907" s="4">
        <v>14396984</v>
      </c>
      <c r="G907" s="4">
        <v>14397115</v>
      </c>
      <c r="H907" s="4">
        <f t="shared" si="75"/>
        <v>131</v>
      </c>
      <c r="I907" s="4">
        <v>4</v>
      </c>
      <c r="J907" s="4">
        <f t="shared" si="76"/>
        <v>5.24</v>
      </c>
      <c r="K907" s="3">
        <v>853.48500000000001</v>
      </c>
      <c r="L907" s="3">
        <v>84.86</v>
      </c>
      <c r="M907" s="3">
        <v>1329.375</v>
      </c>
      <c r="N907" s="3">
        <v>141.44800000000001</v>
      </c>
      <c r="O907" s="47">
        <f t="shared" si="77"/>
        <v>1.5575844918188368</v>
      </c>
      <c r="P907" s="23">
        <f t="shared" si="78"/>
        <v>0.11341315918485738</v>
      </c>
      <c r="Q907" s="9">
        <f t="shared" si="79"/>
        <v>8.8150050614466124E-7</v>
      </c>
      <c r="R907" s="26" t="s">
        <v>674</v>
      </c>
    </row>
    <row r="908" spans="2:18">
      <c r="B908" s="5" t="s">
        <v>250</v>
      </c>
      <c r="C908" s="33" t="s">
        <v>683</v>
      </c>
      <c r="D908" s="4" t="s">
        <v>344</v>
      </c>
      <c r="E908" s="4" t="s">
        <v>725</v>
      </c>
      <c r="F908" s="4">
        <v>14396984</v>
      </c>
      <c r="G908" s="4">
        <v>14397115</v>
      </c>
      <c r="H908" s="4">
        <f t="shared" si="75"/>
        <v>131</v>
      </c>
      <c r="I908" s="4">
        <v>4</v>
      </c>
      <c r="J908" s="4">
        <f t="shared" si="76"/>
        <v>5.24</v>
      </c>
      <c r="K908" s="3">
        <v>853.48500000000001</v>
      </c>
      <c r="L908" s="3">
        <v>84.86</v>
      </c>
      <c r="M908" s="3">
        <v>1329.375</v>
      </c>
      <c r="N908" s="3">
        <v>141.44800000000001</v>
      </c>
      <c r="O908" s="47">
        <f t="shared" si="77"/>
        <v>1.5575844918188368</v>
      </c>
      <c r="P908" s="23">
        <f t="shared" si="78"/>
        <v>0.11341315918485738</v>
      </c>
      <c r="Q908" s="9">
        <f t="shared" si="79"/>
        <v>8.8150050614466124E-7</v>
      </c>
      <c r="R908" s="26" t="s">
        <v>674</v>
      </c>
    </row>
    <row r="909" spans="2:18">
      <c r="B909" s="5" t="s">
        <v>251</v>
      </c>
      <c r="C909" s="33" t="s">
        <v>683</v>
      </c>
      <c r="D909" s="4" t="s">
        <v>344</v>
      </c>
      <c r="E909" s="4" t="s">
        <v>725</v>
      </c>
      <c r="F909" s="4">
        <v>14396984</v>
      </c>
      <c r="G909" s="4">
        <v>14397115</v>
      </c>
      <c r="H909" s="4">
        <f t="shared" si="75"/>
        <v>131</v>
      </c>
      <c r="I909" s="4">
        <v>4</v>
      </c>
      <c r="J909" s="4">
        <f t="shared" si="76"/>
        <v>5.24</v>
      </c>
      <c r="K909" s="3">
        <v>853.48500000000001</v>
      </c>
      <c r="L909" s="3">
        <v>84.86</v>
      </c>
      <c r="M909" s="3">
        <v>1329.375</v>
      </c>
      <c r="N909" s="3">
        <v>141.44800000000001</v>
      </c>
      <c r="O909" s="47">
        <f t="shared" si="77"/>
        <v>1.5575844918188368</v>
      </c>
      <c r="P909" s="23">
        <f t="shared" si="78"/>
        <v>0.11341315918485738</v>
      </c>
      <c r="Q909" s="9">
        <f t="shared" si="79"/>
        <v>8.8150050614466124E-7</v>
      </c>
      <c r="R909" s="26" t="s">
        <v>674</v>
      </c>
    </row>
    <row r="910" spans="2:18">
      <c r="B910" s="5" t="s">
        <v>670</v>
      </c>
      <c r="C910" s="32" t="s">
        <v>670</v>
      </c>
      <c r="D910" s="4" t="s">
        <v>327</v>
      </c>
      <c r="E910" s="4" t="s">
        <v>496</v>
      </c>
      <c r="F910" s="4">
        <v>1973561</v>
      </c>
      <c r="G910" s="4">
        <v>1973884</v>
      </c>
      <c r="H910" s="4">
        <f t="shared" si="75"/>
        <v>323</v>
      </c>
      <c r="I910" s="4">
        <v>11</v>
      </c>
      <c r="J910" s="4">
        <f t="shared" si="76"/>
        <v>12.92</v>
      </c>
      <c r="K910" s="3">
        <v>649.07600000000002</v>
      </c>
      <c r="L910" s="3">
        <v>82.673000000000002</v>
      </c>
      <c r="M910" s="3">
        <v>1010.9589999999999</v>
      </c>
      <c r="N910" s="3">
        <v>111.482</v>
      </c>
      <c r="O910" s="47">
        <f t="shared" si="77"/>
        <v>1.5575356352722947</v>
      </c>
      <c r="P910" s="23">
        <f t="shared" si="78"/>
        <v>7.9117791599664339E-2</v>
      </c>
      <c r="Q910" s="9">
        <f t="shared" si="79"/>
        <v>1.8294254999773329E-12</v>
      </c>
      <c r="R910" s="26" t="s">
        <v>675</v>
      </c>
    </row>
    <row r="911" spans="2:18">
      <c r="B911" s="5" t="s">
        <v>800</v>
      </c>
      <c r="C911" s="33" t="s">
        <v>799</v>
      </c>
      <c r="D911" s="4" t="s">
        <v>329</v>
      </c>
      <c r="E911" s="4" t="s">
        <v>497</v>
      </c>
      <c r="F911" s="4">
        <v>12732345</v>
      </c>
      <c r="G911" s="4">
        <v>12732567</v>
      </c>
      <c r="H911" s="4">
        <f t="shared" si="75"/>
        <v>222</v>
      </c>
      <c r="I911" s="4">
        <v>8</v>
      </c>
      <c r="J911" s="4">
        <f t="shared" si="76"/>
        <v>8.8800000000000008</v>
      </c>
      <c r="K911" s="3">
        <v>1214.174</v>
      </c>
      <c r="L911" s="3">
        <v>162.096</v>
      </c>
      <c r="M911" s="3">
        <v>1890.827</v>
      </c>
      <c r="N911" s="3">
        <v>226.47300000000001</v>
      </c>
      <c r="O911" s="47">
        <f t="shared" si="77"/>
        <v>1.5572949181912972</v>
      </c>
      <c r="P911" s="23">
        <f t="shared" si="78"/>
        <v>9.8751759534005834E-2</v>
      </c>
      <c r="Q911" s="9">
        <f t="shared" si="79"/>
        <v>1.6673185276872005E-8</v>
      </c>
      <c r="R911" s="26" t="s">
        <v>674</v>
      </c>
    </row>
    <row r="912" spans="2:18">
      <c r="B912" s="5" t="s">
        <v>802</v>
      </c>
      <c r="C912" s="33" t="s">
        <v>799</v>
      </c>
      <c r="D912" s="4" t="s">
        <v>329</v>
      </c>
      <c r="E912" s="4" t="s">
        <v>721</v>
      </c>
      <c r="F912" s="4">
        <v>12732345</v>
      </c>
      <c r="G912" s="4">
        <v>12732567</v>
      </c>
      <c r="H912" s="4">
        <f t="shared" si="75"/>
        <v>222</v>
      </c>
      <c r="I912" s="4">
        <v>8</v>
      </c>
      <c r="J912" s="4">
        <f t="shared" si="76"/>
        <v>8.8800000000000008</v>
      </c>
      <c r="K912" s="3">
        <v>1214.174</v>
      </c>
      <c r="L912" s="3">
        <v>162.096</v>
      </c>
      <c r="M912" s="3">
        <v>1890.827</v>
      </c>
      <c r="N912" s="3">
        <v>226.47300000000001</v>
      </c>
      <c r="O912" s="47">
        <f t="shared" si="77"/>
        <v>1.5572949181912972</v>
      </c>
      <c r="P912" s="23">
        <f t="shared" si="78"/>
        <v>9.8751759534005834E-2</v>
      </c>
      <c r="Q912" s="9">
        <f t="shared" si="79"/>
        <v>1.6673185276872005E-8</v>
      </c>
      <c r="R912" s="26" t="s">
        <v>674</v>
      </c>
    </row>
    <row r="913" spans="2:18">
      <c r="B913" s="5" t="s">
        <v>258</v>
      </c>
      <c r="C913" s="32" t="s">
        <v>258</v>
      </c>
      <c r="D913" s="4" t="s">
        <v>350</v>
      </c>
      <c r="E913" s="4" t="s">
        <v>38</v>
      </c>
      <c r="F913" s="4">
        <v>9116353</v>
      </c>
      <c r="G913" s="4">
        <v>9116925</v>
      </c>
      <c r="H913" s="4">
        <f t="shared" si="75"/>
        <v>572</v>
      </c>
      <c r="I913" s="4">
        <v>22</v>
      </c>
      <c r="J913" s="4">
        <f t="shared" si="76"/>
        <v>22.88</v>
      </c>
      <c r="K913" s="3">
        <v>410.62099999999998</v>
      </c>
      <c r="L913" s="3">
        <v>63.877000000000002</v>
      </c>
      <c r="M913" s="3">
        <v>639.10900000000004</v>
      </c>
      <c r="N913" s="3">
        <v>77.27</v>
      </c>
      <c r="O913" s="47">
        <f t="shared" si="77"/>
        <v>1.5564449942891379</v>
      </c>
      <c r="P913" s="23">
        <f t="shared" si="78"/>
        <v>6.5378251832483456E-2</v>
      </c>
      <c r="Q913" s="6">
        <f t="shared" si="79"/>
        <v>0</v>
      </c>
      <c r="R913" s="26" t="s">
        <v>675</v>
      </c>
    </row>
    <row r="914" spans="2:18">
      <c r="B914" s="5" t="s">
        <v>258</v>
      </c>
      <c r="C914" s="32" t="s">
        <v>258</v>
      </c>
      <c r="D914" s="4" t="s">
        <v>350</v>
      </c>
      <c r="E914" s="4" t="s">
        <v>157</v>
      </c>
      <c r="F914" s="4">
        <v>9117447</v>
      </c>
      <c r="G914" s="4">
        <v>9119080</v>
      </c>
      <c r="H914" s="4">
        <f t="shared" si="75"/>
        <v>1633</v>
      </c>
      <c r="I914" s="4">
        <v>62</v>
      </c>
      <c r="J914" s="4">
        <f t="shared" si="76"/>
        <v>65.319999999999993</v>
      </c>
      <c r="K914" s="3">
        <v>357.89299999999997</v>
      </c>
      <c r="L914" s="3">
        <v>55.686</v>
      </c>
      <c r="M914" s="3">
        <v>556.62199999999996</v>
      </c>
      <c r="N914" s="3">
        <v>66.036000000000001</v>
      </c>
      <c r="O914" s="47">
        <f t="shared" si="77"/>
        <v>1.5552749005987823</v>
      </c>
      <c r="P914" s="23">
        <f t="shared" si="78"/>
        <v>3.8647495018539119E-2</v>
      </c>
      <c r="Q914" s="6">
        <f t="shared" si="79"/>
        <v>0</v>
      </c>
      <c r="R914" s="26" t="s">
        <v>675</v>
      </c>
    </row>
    <row r="915" spans="2:18">
      <c r="B915" s="5" t="s">
        <v>317</v>
      </c>
      <c r="C915" s="33" t="s">
        <v>711</v>
      </c>
      <c r="D915" s="4" t="s">
        <v>329</v>
      </c>
      <c r="E915" s="4" t="s">
        <v>39</v>
      </c>
      <c r="F915" s="4">
        <v>2678147</v>
      </c>
      <c r="G915" s="4">
        <v>2678647</v>
      </c>
      <c r="H915" s="4">
        <f t="shared" si="75"/>
        <v>500</v>
      </c>
      <c r="I915" s="4">
        <v>18</v>
      </c>
      <c r="J915" s="4">
        <f t="shared" si="76"/>
        <v>20</v>
      </c>
      <c r="K915" s="3">
        <v>845.79300000000001</v>
      </c>
      <c r="L915" s="3">
        <v>123.982</v>
      </c>
      <c r="M915" s="3">
        <v>1313.598</v>
      </c>
      <c r="N915" s="3">
        <v>147.97499999999999</v>
      </c>
      <c r="O915" s="47">
        <f t="shared" si="77"/>
        <v>1.5530963249873195</v>
      </c>
      <c r="P915" s="23">
        <f t="shared" si="78"/>
        <v>6.7675498107450577E-2</v>
      </c>
      <c r="Q915" s="6">
        <f t="shared" si="79"/>
        <v>2.2204460492503131E-16</v>
      </c>
      <c r="R915" s="26" t="s">
        <v>674</v>
      </c>
    </row>
    <row r="916" spans="2:18">
      <c r="B916" s="5" t="s">
        <v>318</v>
      </c>
      <c r="C916" s="33" t="s">
        <v>711</v>
      </c>
      <c r="D916" s="4" t="s">
        <v>329</v>
      </c>
      <c r="E916" s="4" t="s">
        <v>845</v>
      </c>
      <c r="F916" s="4">
        <v>2678147</v>
      </c>
      <c r="G916" s="4">
        <v>2678647</v>
      </c>
      <c r="H916" s="4">
        <f t="shared" si="75"/>
        <v>500</v>
      </c>
      <c r="I916" s="4">
        <v>18</v>
      </c>
      <c r="J916" s="4">
        <f t="shared" si="76"/>
        <v>20</v>
      </c>
      <c r="K916" s="3">
        <v>845.79300000000001</v>
      </c>
      <c r="L916" s="3">
        <v>123.982</v>
      </c>
      <c r="M916" s="3">
        <v>1313.598</v>
      </c>
      <c r="N916" s="3">
        <v>147.97499999999999</v>
      </c>
      <c r="O916" s="47">
        <f t="shared" si="77"/>
        <v>1.5530963249873195</v>
      </c>
      <c r="P916" s="23">
        <f t="shared" si="78"/>
        <v>6.7675498107450577E-2</v>
      </c>
      <c r="Q916" s="6">
        <f t="shared" si="79"/>
        <v>2.2204460492503131E-16</v>
      </c>
      <c r="R916" s="26" t="s">
        <v>674</v>
      </c>
    </row>
    <row r="917" spans="2:18">
      <c r="B917" s="5" t="s">
        <v>319</v>
      </c>
      <c r="C917" s="33" t="s">
        <v>711</v>
      </c>
      <c r="D917" s="4" t="s">
        <v>329</v>
      </c>
      <c r="E917" s="4" t="s">
        <v>845</v>
      </c>
      <c r="F917" s="4">
        <v>2678147</v>
      </c>
      <c r="G917" s="4">
        <v>2678647</v>
      </c>
      <c r="H917" s="4">
        <f t="shared" si="75"/>
        <v>500</v>
      </c>
      <c r="I917" s="4">
        <v>18</v>
      </c>
      <c r="J917" s="4">
        <f t="shared" si="76"/>
        <v>20</v>
      </c>
      <c r="K917" s="3">
        <v>845.79300000000001</v>
      </c>
      <c r="L917" s="3">
        <v>123.982</v>
      </c>
      <c r="M917" s="3">
        <v>1313.598</v>
      </c>
      <c r="N917" s="3">
        <v>147.97499999999999</v>
      </c>
      <c r="O917" s="47">
        <f t="shared" si="77"/>
        <v>1.5530963249873195</v>
      </c>
      <c r="P917" s="23">
        <f t="shared" si="78"/>
        <v>6.7675498107450577E-2</v>
      </c>
      <c r="Q917" s="6">
        <f t="shared" si="79"/>
        <v>2.2204460492503131E-16</v>
      </c>
      <c r="R917" s="26" t="s">
        <v>674</v>
      </c>
    </row>
    <row r="918" spans="2:18">
      <c r="B918" s="5" t="s">
        <v>655</v>
      </c>
      <c r="C918" s="33" t="s">
        <v>477</v>
      </c>
      <c r="D918" s="4" t="s">
        <v>339</v>
      </c>
      <c r="E918" s="4" t="s">
        <v>482</v>
      </c>
      <c r="F918" s="4">
        <v>14886582</v>
      </c>
      <c r="G918" s="4">
        <v>14886796</v>
      </c>
      <c r="H918" s="4">
        <f t="shared" si="75"/>
        <v>214</v>
      </c>
      <c r="I918" s="4">
        <v>7</v>
      </c>
      <c r="J918" s="4">
        <f t="shared" si="76"/>
        <v>8.56</v>
      </c>
      <c r="K918" s="3">
        <v>490.85700000000003</v>
      </c>
      <c r="L918" s="3">
        <v>60.075000000000003</v>
      </c>
      <c r="M918" s="3">
        <v>762.05600000000004</v>
      </c>
      <c r="N918" s="3">
        <v>86.894999999999996</v>
      </c>
      <c r="O918" s="47">
        <f t="shared" si="77"/>
        <v>1.5525010339060052</v>
      </c>
      <c r="P918" s="23">
        <f t="shared" si="78"/>
        <v>9.815544623037549E-2</v>
      </c>
      <c r="Q918" s="9">
        <f t="shared" si="79"/>
        <v>1.8142846336388629E-8</v>
      </c>
      <c r="R918" s="29" t="s">
        <v>674</v>
      </c>
    </row>
    <row r="919" spans="2:18">
      <c r="B919" s="5" t="s">
        <v>805</v>
      </c>
      <c r="C919" s="33" t="s">
        <v>803</v>
      </c>
      <c r="D919" s="4" t="s">
        <v>329</v>
      </c>
      <c r="E919" s="4" t="s">
        <v>38</v>
      </c>
      <c r="F919" s="4">
        <v>12644904</v>
      </c>
      <c r="G919" s="4">
        <v>12645189</v>
      </c>
      <c r="H919" s="4">
        <f t="shared" si="75"/>
        <v>285</v>
      </c>
      <c r="I919" s="4">
        <v>10</v>
      </c>
      <c r="J919" s="4">
        <f t="shared" si="76"/>
        <v>11.4</v>
      </c>
      <c r="K919" s="3">
        <v>491.01100000000002</v>
      </c>
      <c r="L919" s="3">
        <v>68.418999999999997</v>
      </c>
      <c r="M919" s="3">
        <v>762.19500000000005</v>
      </c>
      <c r="N919" s="3">
        <v>85.665999999999997</v>
      </c>
      <c r="O919" s="47">
        <f t="shared" si="77"/>
        <v>1.5522971990444205</v>
      </c>
      <c r="P919" s="23">
        <f t="shared" si="78"/>
        <v>8.7878217865762692E-2</v>
      </c>
      <c r="Q919" s="9">
        <f t="shared" si="79"/>
        <v>3.2827185414419091E-10</v>
      </c>
      <c r="R919" s="26" t="s">
        <v>674</v>
      </c>
    </row>
    <row r="920" spans="2:18">
      <c r="B920" s="5" t="s">
        <v>804</v>
      </c>
      <c r="C920" s="33" t="s">
        <v>803</v>
      </c>
      <c r="D920" s="4" t="s">
        <v>329</v>
      </c>
      <c r="E920" s="4" t="s">
        <v>158</v>
      </c>
      <c r="F920" s="4">
        <v>12644904</v>
      </c>
      <c r="G920" s="4">
        <v>12645189</v>
      </c>
      <c r="H920" s="4">
        <f t="shared" si="75"/>
        <v>285</v>
      </c>
      <c r="I920" s="4">
        <v>10</v>
      </c>
      <c r="J920" s="4">
        <f t="shared" si="76"/>
        <v>11.4</v>
      </c>
      <c r="K920" s="3">
        <v>491.01100000000002</v>
      </c>
      <c r="L920" s="3">
        <v>68.418999999999997</v>
      </c>
      <c r="M920" s="3">
        <v>762.19500000000005</v>
      </c>
      <c r="N920" s="3">
        <v>85.665999999999997</v>
      </c>
      <c r="O920" s="47">
        <f t="shared" si="77"/>
        <v>1.5522971990444205</v>
      </c>
      <c r="P920" s="23">
        <f t="shared" si="78"/>
        <v>8.7878217865762692E-2</v>
      </c>
      <c r="Q920" s="9">
        <f t="shared" si="79"/>
        <v>3.2827185414419091E-10</v>
      </c>
      <c r="R920" s="26" t="s">
        <v>674</v>
      </c>
    </row>
    <row r="921" spans="2:18">
      <c r="B921" s="5" t="s">
        <v>65</v>
      </c>
      <c r="C921" s="32" t="s">
        <v>65</v>
      </c>
      <c r="D921" s="4" t="s">
        <v>329</v>
      </c>
      <c r="E921" s="4" t="s">
        <v>205</v>
      </c>
      <c r="F921" s="4">
        <v>3420206</v>
      </c>
      <c r="G921" s="4">
        <v>3420430</v>
      </c>
      <c r="H921" s="4">
        <f t="shared" si="75"/>
        <v>224</v>
      </c>
      <c r="I921" s="4">
        <v>7</v>
      </c>
      <c r="J921" s="4">
        <f t="shared" si="76"/>
        <v>8.9600000000000009</v>
      </c>
      <c r="K921" s="3">
        <v>854.92899999999997</v>
      </c>
      <c r="L921" s="3">
        <v>101.748</v>
      </c>
      <c r="M921" s="3">
        <v>1326.6590000000001</v>
      </c>
      <c r="N921" s="3">
        <v>135.642</v>
      </c>
      <c r="O921" s="47">
        <f t="shared" si="77"/>
        <v>1.5517768142149817</v>
      </c>
      <c r="P921" s="23">
        <f t="shared" si="78"/>
        <v>9.2024945749900666E-2</v>
      </c>
      <c r="Q921" s="9">
        <f t="shared" si="79"/>
        <v>2.0230142006028018E-9</v>
      </c>
      <c r="R921" s="26" t="s">
        <v>675</v>
      </c>
    </row>
    <row r="922" spans="2:18">
      <c r="B922" s="5" t="s">
        <v>144</v>
      </c>
      <c r="C922" s="33" t="s">
        <v>602</v>
      </c>
      <c r="D922" s="4" t="s">
        <v>329</v>
      </c>
      <c r="E922" s="4" t="s">
        <v>341</v>
      </c>
      <c r="F922" s="4">
        <v>8446323</v>
      </c>
      <c r="G922" s="4">
        <v>8446650</v>
      </c>
      <c r="H922" s="4">
        <f t="shared" si="75"/>
        <v>327</v>
      </c>
      <c r="I922" s="4">
        <v>11</v>
      </c>
      <c r="J922" s="4">
        <f t="shared" si="76"/>
        <v>13.08</v>
      </c>
      <c r="K922" s="3">
        <v>589.87400000000002</v>
      </c>
      <c r="L922" s="3">
        <v>71.894999999999996</v>
      </c>
      <c r="M922" s="3">
        <v>914.54600000000005</v>
      </c>
      <c r="N922" s="3">
        <v>135.643</v>
      </c>
      <c r="O922" s="47">
        <f t="shared" si="77"/>
        <v>1.5504090704116473</v>
      </c>
      <c r="P922" s="23">
        <f t="shared" si="78"/>
        <v>8.9740352790704664E-2</v>
      </c>
      <c r="Q922" s="9">
        <f t="shared" si="79"/>
        <v>8.6047080571916013E-10</v>
      </c>
      <c r="R922" s="26" t="s">
        <v>674</v>
      </c>
    </row>
    <row r="923" spans="2:18">
      <c r="B923" s="5" t="s">
        <v>145</v>
      </c>
      <c r="C923" s="33" t="s">
        <v>602</v>
      </c>
      <c r="D923" s="4" t="s">
        <v>329</v>
      </c>
      <c r="E923" s="4" t="s">
        <v>341</v>
      </c>
      <c r="F923" s="4">
        <v>8446323</v>
      </c>
      <c r="G923" s="4">
        <v>8446650</v>
      </c>
      <c r="H923" s="4">
        <f t="shared" si="75"/>
        <v>327</v>
      </c>
      <c r="I923" s="4">
        <v>11</v>
      </c>
      <c r="J923" s="4">
        <f t="shared" si="76"/>
        <v>13.08</v>
      </c>
      <c r="K923" s="3">
        <v>589.87400000000002</v>
      </c>
      <c r="L923" s="3">
        <v>71.894999999999996</v>
      </c>
      <c r="M923" s="3">
        <v>914.54600000000005</v>
      </c>
      <c r="N923" s="3">
        <v>135.643</v>
      </c>
      <c r="O923" s="47">
        <f t="shared" si="77"/>
        <v>1.5504090704116473</v>
      </c>
      <c r="P923" s="23">
        <f t="shared" si="78"/>
        <v>8.9740352790704664E-2</v>
      </c>
      <c r="Q923" s="9">
        <f t="shared" si="79"/>
        <v>8.6047080571916013E-10</v>
      </c>
      <c r="R923" s="26" t="s">
        <v>674</v>
      </c>
    </row>
    <row r="924" spans="2:18">
      <c r="B924" s="5" t="s">
        <v>226</v>
      </c>
      <c r="C924" s="33" t="s">
        <v>843</v>
      </c>
      <c r="D924" s="4" t="s">
        <v>339</v>
      </c>
      <c r="E924" s="4" t="s">
        <v>341</v>
      </c>
      <c r="F924" s="4">
        <v>10682765</v>
      </c>
      <c r="G924" s="4">
        <v>10683008</v>
      </c>
      <c r="H924" s="4">
        <f t="shared" si="75"/>
        <v>243</v>
      </c>
      <c r="I924" s="4">
        <v>8</v>
      </c>
      <c r="J924" s="4">
        <f t="shared" si="76"/>
        <v>9.7200000000000006</v>
      </c>
      <c r="K924" s="3">
        <v>199.94399999999999</v>
      </c>
      <c r="L924" s="3">
        <v>25.513999999999999</v>
      </c>
      <c r="M924" s="3">
        <v>309.875</v>
      </c>
      <c r="N924" s="3">
        <v>38.29</v>
      </c>
      <c r="O924" s="47">
        <f t="shared" si="77"/>
        <v>1.5498089465050215</v>
      </c>
      <c r="P924" s="23">
        <f t="shared" si="78"/>
        <v>9.7329617063604407E-2</v>
      </c>
      <c r="Q924" s="9">
        <f t="shared" si="79"/>
        <v>1.614423128515341E-8</v>
      </c>
      <c r="R924" s="26" t="s">
        <v>675</v>
      </c>
    </row>
    <row r="925" spans="2:18">
      <c r="B925" s="5" t="s">
        <v>241</v>
      </c>
      <c r="C925" s="32" t="s">
        <v>1063</v>
      </c>
      <c r="D925" s="4" t="s">
        <v>327</v>
      </c>
      <c r="E925" s="4" t="s">
        <v>721</v>
      </c>
      <c r="F925" s="4">
        <v>11526309</v>
      </c>
      <c r="G925" s="4">
        <v>11526550</v>
      </c>
      <c r="H925" s="4">
        <f t="shared" si="75"/>
        <v>241</v>
      </c>
      <c r="I925" s="4">
        <v>9</v>
      </c>
      <c r="J925" s="4">
        <f t="shared" si="76"/>
        <v>9.64</v>
      </c>
      <c r="K925" s="3">
        <v>554.37599999999998</v>
      </c>
      <c r="L925" s="3">
        <v>71.459999999999994</v>
      </c>
      <c r="M925" s="3">
        <v>859.14200000000005</v>
      </c>
      <c r="N925" s="3">
        <v>98.436000000000007</v>
      </c>
      <c r="O925" s="47">
        <f t="shared" si="77"/>
        <v>1.5497460207512592</v>
      </c>
      <c r="P925" s="23">
        <f t="shared" si="78"/>
        <v>8.9090588477842167E-2</v>
      </c>
      <c r="Q925" s="9">
        <f t="shared" si="79"/>
        <v>6.801377239185058E-10</v>
      </c>
      <c r="R925" s="26" t="s">
        <v>674</v>
      </c>
    </row>
    <row r="926" spans="2:18">
      <c r="B926" s="3" t="s">
        <v>543</v>
      </c>
      <c r="C926" s="4" t="s">
        <v>543</v>
      </c>
      <c r="D926" s="4" t="s">
        <v>327</v>
      </c>
      <c r="E926" s="4" t="s">
        <v>211</v>
      </c>
      <c r="F926" s="4">
        <v>13821310</v>
      </c>
      <c r="G926" s="4">
        <v>13821570</v>
      </c>
      <c r="H926" s="4">
        <f t="shared" si="75"/>
        <v>260</v>
      </c>
      <c r="I926" s="4">
        <v>8</v>
      </c>
      <c r="J926" s="4">
        <f t="shared" si="76"/>
        <v>10.4</v>
      </c>
      <c r="K926" s="3">
        <v>255.535</v>
      </c>
      <c r="L926" s="3">
        <v>30.759</v>
      </c>
      <c r="M926" s="3">
        <v>395.88200000000001</v>
      </c>
      <c r="N926" s="3">
        <v>46.75</v>
      </c>
      <c r="O926" s="47">
        <f t="shared" si="77"/>
        <v>1.5492280900855069</v>
      </c>
      <c r="P926" s="23">
        <f t="shared" si="78"/>
        <v>9.2362125247175048E-2</v>
      </c>
      <c r="Q926" s="9">
        <f t="shared" si="79"/>
        <v>2.7399609248135448E-9</v>
      </c>
      <c r="R926" s="26" t="s">
        <v>674</v>
      </c>
    </row>
    <row r="927" spans="2:18">
      <c r="B927" s="5" t="s">
        <v>20</v>
      </c>
      <c r="C927" s="33" t="s">
        <v>628</v>
      </c>
      <c r="D927" s="4" t="s">
        <v>339</v>
      </c>
      <c r="E927" s="4" t="s">
        <v>33</v>
      </c>
      <c r="F927" s="4">
        <v>5984780</v>
      </c>
      <c r="G927" s="4">
        <v>5984964</v>
      </c>
      <c r="H927" s="4">
        <f t="shared" si="75"/>
        <v>184</v>
      </c>
      <c r="I927" s="4">
        <v>6</v>
      </c>
      <c r="J927" s="4">
        <f t="shared" si="76"/>
        <v>7.36</v>
      </c>
      <c r="K927" s="3">
        <v>2274.3319999999999</v>
      </c>
      <c r="L927" s="3">
        <v>269.904</v>
      </c>
      <c r="M927" s="3">
        <v>3521.1970000000001</v>
      </c>
      <c r="N927" s="3">
        <v>358.25700000000001</v>
      </c>
      <c r="O927" s="47">
        <f t="shared" si="77"/>
        <v>1.5482335032879986</v>
      </c>
      <c r="P927" s="23">
        <f t="shared" si="78"/>
        <v>9.8802572300914285E-2</v>
      </c>
      <c r="Q927" s="9">
        <f t="shared" si="79"/>
        <v>2.876737825729947E-8</v>
      </c>
      <c r="R927" s="26" t="s">
        <v>674</v>
      </c>
    </row>
    <row r="928" spans="2:18">
      <c r="B928" s="5" t="s">
        <v>21</v>
      </c>
      <c r="C928" s="33" t="s">
        <v>628</v>
      </c>
      <c r="D928" s="4" t="s">
        <v>339</v>
      </c>
      <c r="E928" s="4" t="s">
        <v>459</v>
      </c>
      <c r="F928" s="4">
        <v>5984780</v>
      </c>
      <c r="G928" s="4">
        <v>5984964</v>
      </c>
      <c r="H928" s="4">
        <f t="shared" si="75"/>
        <v>184</v>
      </c>
      <c r="I928" s="4">
        <v>6</v>
      </c>
      <c r="J928" s="4">
        <f t="shared" si="76"/>
        <v>7.36</v>
      </c>
      <c r="K928" s="3">
        <v>2274.3319999999999</v>
      </c>
      <c r="L928" s="3">
        <v>269.904</v>
      </c>
      <c r="M928" s="3">
        <v>3521.1970000000001</v>
      </c>
      <c r="N928" s="3">
        <v>358.25700000000001</v>
      </c>
      <c r="O928" s="47">
        <f t="shared" si="77"/>
        <v>1.5482335032879986</v>
      </c>
      <c r="P928" s="23">
        <f t="shared" si="78"/>
        <v>9.8802572300914285E-2</v>
      </c>
      <c r="Q928" s="9">
        <f t="shared" si="79"/>
        <v>2.876737825729947E-8</v>
      </c>
      <c r="R928" s="26" t="s">
        <v>674</v>
      </c>
    </row>
    <row r="929" spans="2:18">
      <c r="B929" s="5" t="s">
        <v>22</v>
      </c>
      <c r="C929" s="33" t="s">
        <v>628</v>
      </c>
      <c r="D929" s="4" t="s">
        <v>339</v>
      </c>
      <c r="E929" s="4" t="s">
        <v>459</v>
      </c>
      <c r="F929" s="4">
        <v>5984780</v>
      </c>
      <c r="G929" s="4">
        <v>5984964</v>
      </c>
      <c r="H929" s="4">
        <f t="shared" si="75"/>
        <v>184</v>
      </c>
      <c r="I929" s="4">
        <v>6</v>
      </c>
      <c r="J929" s="4">
        <f t="shared" si="76"/>
        <v>7.36</v>
      </c>
      <c r="K929" s="3">
        <v>2274.3319999999999</v>
      </c>
      <c r="L929" s="3">
        <v>269.904</v>
      </c>
      <c r="M929" s="3">
        <v>3521.1970000000001</v>
      </c>
      <c r="N929" s="3">
        <v>358.25700000000001</v>
      </c>
      <c r="O929" s="47">
        <f t="shared" si="77"/>
        <v>1.5482335032879986</v>
      </c>
      <c r="P929" s="23">
        <f t="shared" si="78"/>
        <v>9.8802572300914285E-2</v>
      </c>
      <c r="Q929" s="9">
        <f t="shared" si="79"/>
        <v>2.876737825729947E-8</v>
      </c>
      <c r="R929" s="26" t="s">
        <v>674</v>
      </c>
    </row>
    <row r="930" spans="2:18">
      <c r="B930" s="5" t="s">
        <v>23</v>
      </c>
      <c r="C930" s="33" t="s">
        <v>628</v>
      </c>
      <c r="D930" s="4" t="s">
        <v>339</v>
      </c>
      <c r="E930" s="4" t="s">
        <v>497</v>
      </c>
      <c r="F930" s="4">
        <v>5984780</v>
      </c>
      <c r="G930" s="4">
        <v>5984964</v>
      </c>
      <c r="H930" s="4">
        <f t="shared" si="75"/>
        <v>184</v>
      </c>
      <c r="I930" s="4">
        <v>6</v>
      </c>
      <c r="J930" s="4">
        <f t="shared" si="76"/>
        <v>7.36</v>
      </c>
      <c r="K930" s="3">
        <v>2274.3319999999999</v>
      </c>
      <c r="L930" s="3">
        <v>269.904</v>
      </c>
      <c r="M930" s="3">
        <v>3521.1970000000001</v>
      </c>
      <c r="N930" s="3">
        <v>358.25700000000001</v>
      </c>
      <c r="O930" s="47">
        <f t="shared" si="77"/>
        <v>1.5482335032879986</v>
      </c>
      <c r="P930" s="23">
        <f t="shared" si="78"/>
        <v>9.8802572300914285E-2</v>
      </c>
      <c r="Q930" s="9">
        <f t="shared" si="79"/>
        <v>2.876737825729947E-8</v>
      </c>
      <c r="R930" s="26" t="s">
        <v>674</v>
      </c>
    </row>
    <row r="931" spans="2:18">
      <c r="B931" s="5" t="s">
        <v>629</v>
      </c>
      <c r="C931" s="33" t="s">
        <v>628</v>
      </c>
      <c r="D931" s="4" t="s">
        <v>339</v>
      </c>
      <c r="E931" s="4" t="s">
        <v>39</v>
      </c>
      <c r="F931" s="4">
        <v>5984780</v>
      </c>
      <c r="G931" s="4">
        <v>5984964</v>
      </c>
      <c r="H931" s="4">
        <f t="shared" si="75"/>
        <v>184</v>
      </c>
      <c r="I931" s="4">
        <v>6</v>
      </c>
      <c r="J931" s="4">
        <f t="shared" si="76"/>
        <v>7.36</v>
      </c>
      <c r="K931" s="3">
        <v>2274.3319999999999</v>
      </c>
      <c r="L931" s="3">
        <v>269.904</v>
      </c>
      <c r="M931" s="3">
        <v>3521.1970000000001</v>
      </c>
      <c r="N931" s="3">
        <v>358.25700000000001</v>
      </c>
      <c r="O931" s="47">
        <f t="shared" si="77"/>
        <v>1.5482335032879986</v>
      </c>
      <c r="P931" s="23">
        <f t="shared" si="78"/>
        <v>9.8802572300914285E-2</v>
      </c>
      <c r="Q931" s="9">
        <f t="shared" si="79"/>
        <v>2.876737825729947E-8</v>
      </c>
      <c r="R931" s="26" t="s">
        <v>674</v>
      </c>
    </row>
    <row r="932" spans="2:18">
      <c r="B932" s="5" t="s">
        <v>24</v>
      </c>
      <c r="C932" s="32" t="s">
        <v>1070</v>
      </c>
      <c r="D932" s="4" t="s">
        <v>339</v>
      </c>
      <c r="E932" s="4" t="s">
        <v>459</v>
      </c>
      <c r="F932" s="4">
        <v>5984780</v>
      </c>
      <c r="G932" s="4">
        <v>5984964</v>
      </c>
      <c r="H932" s="4">
        <f t="shared" si="75"/>
        <v>184</v>
      </c>
      <c r="I932" s="4">
        <v>6</v>
      </c>
      <c r="J932" s="4">
        <f t="shared" si="76"/>
        <v>7.36</v>
      </c>
      <c r="K932" s="3">
        <v>2274.3319999999999</v>
      </c>
      <c r="L932" s="3">
        <v>269.904</v>
      </c>
      <c r="M932" s="3">
        <v>3521.1970000000001</v>
      </c>
      <c r="N932" s="3">
        <v>358.25700000000001</v>
      </c>
      <c r="O932" s="47">
        <f t="shared" si="77"/>
        <v>1.5482335032879986</v>
      </c>
      <c r="P932" s="23">
        <f t="shared" si="78"/>
        <v>9.8802572300914285E-2</v>
      </c>
      <c r="Q932" s="9">
        <f t="shared" si="79"/>
        <v>2.876737825729947E-8</v>
      </c>
      <c r="R932" s="26" t="s">
        <v>674</v>
      </c>
    </row>
    <row r="933" spans="2:18">
      <c r="B933" s="5" t="s">
        <v>25</v>
      </c>
      <c r="C933" s="32" t="s">
        <v>1070</v>
      </c>
      <c r="D933" s="4" t="s">
        <v>339</v>
      </c>
      <c r="E933" s="4" t="s">
        <v>497</v>
      </c>
      <c r="F933" s="4">
        <v>5984780</v>
      </c>
      <c r="G933" s="4">
        <v>5984964</v>
      </c>
      <c r="H933" s="4">
        <f t="shared" si="75"/>
        <v>184</v>
      </c>
      <c r="I933" s="4">
        <v>6</v>
      </c>
      <c r="J933" s="4">
        <f t="shared" si="76"/>
        <v>7.36</v>
      </c>
      <c r="K933" s="3">
        <v>2274.3319999999999</v>
      </c>
      <c r="L933" s="3">
        <v>269.904</v>
      </c>
      <c r="M933" s="3">
        <v>3521.1970000000001</v>
      </c>
      <c r="N933" s="3">
        <v>358.25700000000001</v>
      </c>
      <c r="O933" s="47">
        <f t="shared" si="77"/>
        <v>1.5482335032879986</v>
      </c>
      <c r="P933" s="23">
        <f t="shared" si="78"/>
        <v>9.8802572300914285E-2</v>
      </c>
      <c r="Q933" s="9">
        <f t="shared" si="79"/>
        <v>2.876737825729947E-8</v>
      </c>
      <c r="R933" s="26" t="s">
        <v>674</v>
      </c>
    </row>
    <row r="934" spans="2:18">
      <c r="B934" s="5" t="s">
        <v>630</v>
      </c>
      <c r="C934" s="32" t="s">
        <v>1070</v>
      </c>
      <c r="D934" s="4" t="s">
        <v>339</v>
      </c>
      <c r="E934" s="4" t="s">
        <v>205</v>
      </c>
      <c r="F934" s="4">
        <v>5984780</v>
      </c>
      <c r="G934" s="4">
        <v>5984964</v>
      </c>
      <c r="H934" s="4">
        <f t="shared" si="75"/>
        <v>184</v>
      </c>
      <c r="I934" s="4">
        <v>6</v>
      </c>
      <c r="J934" s="4">
        <f t="shared" si="76"/>
        <v>7.36</v>
      </c>
      <c r="K934" s="3">
        <v>2274.3319999999999</v>
      </c>
      <c r="L934" s="3">
        <v>269.904</v>
      </c>
      <c r="M934" s="3">
        <v>3521.1970000000001</v>
      </c>
      <c r="N934" s="3">
        <v>358.25700000000001</v>
      </c>
      <c r="O934" s="47">
        <f t="shared" si="77"/>
        <v>1.5482335032879986</v>
      </c>
      <c r="P934" s="23">
        <f t="shared" si="78"/>
        <v>9.8802572300914285E-2</v>
      </c>
      <c r="Q934" s="9">
        <f t="shared" si="79"/>
        <v>2.876737825729947E-8</v>
      </c>
      <c r="R934" s="26" t="s">
        <v>674</v>
      </c>
    </row>
    <row r="935" spans="2:18">
      <c r="B935" s="5" t="s">
        <v>258</v>
      </c>
      <c r="C935" s="32" t="s">
        <v>258</v>
      </c>
      <c r="D935" s="4" t="s">
        <v>350</v>
      </c>
      <c r="E935" s="4" t="s">
        <v>33</v>
      </c>
      <c r="F935" s="4">
        <v>9115334</v>
      </c>
      <c r="G935" s="4">
        <v>9115721</v>
      </c>
      <c r="H935" s="4">
        <f t="shared" si="75"/>
        <v>387</v>
      </c>
      <c r="I935" s="4">
        <v>15</v>
      </c>
      <c r="J935" s="4">
        <f t="shared" si="76"/>
        <v>15.48</v>
      </c>
      <c r="K935" s="3">
        <v>382.767</v>
      </c>
      <c r="L935" s="3">
        <v>58.64</v>
      </c>
      <c r="M935" s="3">
        <v>592.00400000000002</v>
      </c>
      <c r="N935" s="3">
        <v>70.617999999999995</v>
      </c>
      <c r="O935" s="47">
        <f t="shared" si="77"/>
        <v>1.5466432581701139</v>
      </c>
      <c r="P935" s="23">
        <f t="shared" si="78"/>
        <v>7.7537646352074982E-2</v>
      </c>
      <c r="Q935" s="9">
        <f t="shared" si="79"/>
        <v>1.7887913372760522E-12</v>
      </c>
      <c r="R935" s="26" t="s">
        <v>675</v>
      </c>
    </row>
    <row r="936" spans="2:18">
      <c r="B936" s="5" t="s">
        <v>166</v>
      </c>
      <c r="C936" s="33" t="s">
        <v>619</v>
      </c>
      <c r="D936" s="4" t="s">
        <v>327</v>
      </c>
      <c r="E936" s="4" t="s">
        <v>39</v>
      </c>
      <c r="F936" s="4">
        <v>11596935</v>
      </c>
      <c r="G936" s="4">
        <v>11597096</v>
      </c>
      <c r="H936" s="4">
        <f t="shared" si="75"/>
        <v>161</v>
      </c>
      <c r="I936" s="4">
        <v>5</v>
      </c>
      <c r="J936" s="4">
        <f t="shared" si="76"/>
        <v>6.44</v>
      </c>
      <c r="K936" s="3">
        <v>497.71100000000001</v>
      </c>
      <c r="L936" s="3">
        <v>57.093000000000004</v>
      </c>
      <c r="M936" s="3">
        <v>769.66600000000005</v>
      </c>
      <c r="N936" s="3">
        <v>83.188999999999993</v>
      </c>
      <c r="O936" s="47">
        <f t="shared" si="77"/>
        <v>1.5464114717175228</v>
      </c>
      <c r="P936" s="23">
        <f t="shared" si="78"/>
        <v>0.10899933978978438</v>
      </c>
      <c r="Q936" s="9">
        <f t="shared" si="79"/>
        <v>5.3593568138943226E-7</v>
      </c>
      <c r="R936" s="26" t="s">
        <v>675</v>
      </c>
    </row>
    <row r="937" spans="2:18">
      <c r="B937" s="5" t="s">
        <v>469</v>
      </c>
      <c r="C937" s="32" t="s">
        <v>469</v>
      </c>
      <c r="D937" s="4" t="s">
        <v>327</v>
      </c>
      <c r="E937" s="4" t="s">
        <v>208</v>
      </c>
      <c r="F937" s="4">
        <v>861488</v>
      </c>
      <c r="G937" s="4">
        <v>861921</v>
      </c>
      <c r="H937" s="4">
        <f t="shared" si="75"/>
        <v>433</v>
      </c>
      <c r="I937" s="4">
        <v>16</v>
      </c>
      <c r="J937" s="4">
        <f t="shared" si="76"/>
        <v>17.32</v>
      </c>
      <c r="K937" s="3">
        <v>895.50400000000002</v>
      </c>
      <c r="L937" s="3">
        <v>108.59</v>
      </c>
      <c r="M937" s="3">
        <v>1382.9749999999999</v>
      </c>
      <c r="N937" s="3">
        <v>153.69200000000001</v>
      </c>
      <c r="O937" s="47">
        <f t="shared" si="77"/>
        <v>1.5443537940645713</v>
      </c>
      <c r="P937" s="23">
        <f t="shared" si="78"/>
        <v>6.3504807484137504E-2</v>
      </c>
      <c r="Q937" s="6">
        <f t="shared" si="79"/>
        <v>0</v>
      </c>
      <c r="R937" s="29" t="s">
        <v>675</v>
      </c>
    </row>
    <row r="938" spans="2:18">
      <c r="B938" s="5" t="s">
        <v>649</v>
      </c>
      <c r="C938" s="33" t="s">
        <v>477</v>
      </c>
      <c r="D938" s="4" t="s">
        <v>339</v>
      </c>
      <c r="E938" s="4" t="s">
        <v>341</v>
      </c>
      <c r="F938" s="4">
        <v>14886576</v>
      </c>
      <c r="G938" s="4">
        <v>14886796</v>
      </c>
      <c r="H938" s="4">
        <f t="shared" si="75"/>
        <v>220</v>
      </c>
      <c r="I938" s="4">
        <v>8</v>
      </c>
      <c r="J938" s="4">
        <f t="shared" si="76"/>
        <v>8.8000000000000007</v>
      </c>
      <c r="K938" s="3">
        <v>510.91699999999997</v>
      </c>
      <c r="L938" s="3">
        <v>60.917999999999999</v>
      </c>
      <c r="M938" s="3">
        <v>788.77800000000002</v>
      </c>
      <c r="N938" s="3">
        <v>92.754000000000005</v>
      </c>
      <c r="O938" s="47">
        <f t="shared" si="77"/>
        <v>1.5438476308284907</v>
      </c>
      <c r="P938" s="23">
        <f t="shared" si="78"/>
        <v>9.1407504803774062E-2</v>
      </c>
      <c r="Q938" s="9">
        <f t="shared" si="79"/>
        <v>2.6862723156995116E-9</v>
      </c>
      <c r="R938" s="29" t="s">
        <v>674</v>
      </c>
    </row>
    <row r="939" spans="2:18">
      <c r="B939" s="5" t="s">
        <v>650</v>
      </c>
      <c r="C939" s="33" t="s">
        <v>477</v>
      </c>
      <c r="D939" s="4" t="s">
        <v>339</v>
      </c>
      <c r="E939" s="4" t="s">
        <v>341</v>
      </c>
      <c r="F939" s="4">
        <v>14886576</v>
      </c>
      <c r="G939" s="4">
        <v>14886796</v>
      </c>
      <c r="H939" s="4">
        <f t="shared" si="75"/>
        <v>220</v>
      </c>
      <c r="I939" s="4">
        <v>8</v>
      </c>
      <c r="J939" s="4">
        <f t="shared" si="76"/>
        <v>8.8000000000000007</v>
      </c>
      <c r="K939" s="3">
        <v>510.91699999999997</v>
      </c>
      <c r="L939" s="3">
        <v>60.917999999999999</v>
      </c>
      <c r="M939" s="3">
        <v>788.77800000000002</v>
      </c>
      <c r="N939" s="3">
        <v>92.754000000000005</v>
      </c>
      <c r="O939" s="47">
        <f t="shared" si="77"/>
        <v>1.5438476308284907</v>
      </c>
      <c r="P939" s="23">
        <f t="shared" si="78"/>
        <v>9.1407504803774062E-2</v>
      </c>
      <c r="Q939" s="9">
        <f t="shared" si="79"/>
        <v>2.6862723156995116E-9</v>
      </c>
      <c r="R939" s="29" t="s">
        <v>674</v>
      </c>
    </row>
    <row r="940" spans="2:18">
      <c r="B940" s="5" t="s">
        <v>651</v>
      </c>
      <c r="C940" s="33" t="s">
        <v>477</v>
      </c>
      <c r="D940" s="4" t="s">
        <v>339</v>
      </c>
      <c r="E940" s="4" t="s">
        <v>341</v>
      </c>
      <c r="F940" s="4">
        <v>14886576</v>
      </c>
      <c r="G940" s="4">
        <v>14886796</v>
      </c>
      <c r="H940" s="4">
        <f t="shared" si="75"/>
        <v>220</v>
      </c>
      <c r="I940" s="4">
        <v>8</v>
      </c>
      <c r="J940" s="4">
        <f t="shared" si="76"/>
        <v>8.8000000000000007</v>
      </c>
      <c r="K940" s="3">
        <v>510.91699999999997</v>
      </c>
      <c r="L940" s="3">
        <v>60.917999999999999</v>
      </c>
      <c r="M940" s="3">
        <v>788.77800000000002</v>
      </c>
      <c r="N940" s="3">
        <v>92.754000000000005</v>
      </c>
      <c r="O940" s="47">
        <f t="shared" si="77"/>
        <v>1.5438476308284907</v>
      </c>
      <c r="P940" s="23">
        <f t="shared" si="78"/>
        <v>9.1407504803774062E-2</v>
      </c>
      <c r="Q940" s="9">
        <f t="shared" si="79"/>
        <v>2.6862723156995116E-9</v>
      </c>
      <c r="R940" s="29" t="s">
        <v>674</v>
      </c>
    </row>
    <row r="941" spans="2:18">
      <c r="B941" s="5" t="s">
        <v>652</v>
      </c>
      <c r="C941" s="33" t="s">
        <v>477</v>
      </c>
      <c r="D941" s="4" t="s">
        <v>339</v>
      </c>
      <c r="E941" s="4" t="s">
        <v>206</v>
      </c>
      <c r="F941" s="4">
        <v>14886576</v>
      </c>
      <c r="G941" s="4">
        <v>14886796</v>
      </c>
      <c r="H941" s="4">
        <f t="shared" si="75"/>
        <v>220</v>
      </c>
      <c r="I941" s="4">
        <v>8</v>
      </c>
      <c r="J941" s="4">
        <f t="shared" si="76"/>
        <v>8.8000000000000007</v>
      </c>
      <c r="K941" s="3">
        <v>510.91699999999997</v>
      </c>
      <c r="L941" s="3">
        <v>60.917999999999999</v>
      </c>
      <c r="M941" s="3">
        <v>788.77800000000002</v>
      </c>
      <c r="N941" s="3">
        <v>92.754000000000005</v>
      </c>
      <c r="O941" s="47">
        <f t="shared" si="77"/>
        <v>1.5438476308284907</v>
      </c>
      <c r="P941" s="23">
        <f t="shared" si="78"/>
        <v>9.1407504803774062E-2</v>
      </c>
      <c r="Q941" s="9">
        <f t="shared" si="79"/>
        <v>2.6862723156995116E-9</v>
      </c>
      <c r="R941" s="29" t="s">
        <v>674</v>
      </c>
    </row>
    <row r="942" spans="2:18">
      <c r="B942" s="5" t="s">
        <v>653</v>
      </c>
      <c r="C942" s="33" t="s">
        <v>477</v>
      </c>
      <c r="D942" s="4" t="s">
        <v>339</v>
      </c>
      <c r="E942" s="4" t="s">
        <v>341</v>
      </c>
      <c r="F942" s="4">
        <v>14886576</v>
      </c>
      <c r="G942" s="4">
        <v>14886796</v>
      </c>
      <c r="H942" s="4">
        <f t="shared" si="75"/>
        <v>220</v>
      </c>
      <c r="I942" s="4">
        <v>8</v>
      </c>
      <c r="J942" s="4">
        <f t="shared" si="76"/>
        <v>8.8000000000000007</v>
      </c>
      <c r="K942" s="3">
        <v>510.91699999999997</v>
      </c>
      <c r="L942" s="3">
        <v>60.917999999999999</v>
      </c>
      <c r="M942" s="3">
        <v>788.77800000000002</v>
      </c>
      <c r="N942" s="3">
        <v>92.754000000000005</v>
      </c>
      <c r="O942" s="47">
        <f t="shared" si="77"/>
        <v>1.5438476308284907</v>
      </c>
      <c r="P942" s="23">
        <f t="shared" si="78"/>
        <v>9.1407504803774062E-2</v>
      </c>
      <c r="Q942" s="9">
        <f t="shared" si="79"/>
        <v>2.6862723156995116E-9</v>
      </c>
      <c r="R942" s="29" t="s">
        <v>674</v>
      </c>
    </row>
    <row r="943" spans="2:18">
      <c r="B943" s="5" t="s">
        <v>654</v>
      </c>
      <c r="C943" s="33" t="s">
        <v>477</v>
      </c>
      <c r="D943" s="4" t="s">
        <v>339</v>
      </c>
      <c r="E943" s="4" t="s">
        <v>206</v>
      </c>
      <c r="F943" s="4">
        <v>14886575</v>
      </c>
      <c r="G943" s="4">
        <v>14886796</v>
      </c>
      <c r="H943" s="4">
        <f t="shared" si="75"/>
        <v>221</v>
      </c>
      <c r="I943" s="4">
        <v>8</v>
      </c>
      <c r="J943" s="4">
        <f t="shared" si="76"/>
        <v>8.84</v>
      </c>
      <c r="K943" s="3">
        <v>510.91699999999997</v>
      </c>
      <c r="L943" s="3">
        <v>60.917999999999999</v>
      </c>
      <c r="M943" s="3">
        <v>788.77800000000002</v>
      </c>
      <c r="N943" s="3">
        <v>92.754000000000005</v>
      </c>
      <c r="O943" s="47">
        <f t="shared" si="77"/>
        <v>1.5438476308284907</v>
      </c>
      <c r="P943" s="23">
        <f t="shared" si="78"/>
        <v>9.1407504803774062E-2</v>
      </c>
      <c r="Q943" s="9">
        <f t="shared" si="79"/>
        <v>2.6862723156995116E-9</v>
      </c>
      <c r="R943" s="29" t="s">
        <v>674</v>
      </c>
    </row>
    <row r="944" spans="2:18">
      <c r="B944" s="5" t="s">
        <v>656</v>
      </c>
      <c r="C944" s="33" t="s">
        <v>477</v>
      </c>
      <c r="D944" s="4" t="s">
        <v>339</v>
      </c>
      <c r="E944" s="4" t="s">
        <v>341</v>
      </c>
      <c r="F944" s="4">
        <v>14886575</v>
      </c>
      <c r="G944" s="4">
        <v>14886796</v>
      </c>
      <c r="H944" s="4">
        <f t="shared" si="75"/>
        <v>221</v>
      </c>
      <c r="I944" s="4">
        <v>8</v>
      </c>
      <c r="J944" s="4">
        <f t="shared" si="76"/>
        <v>8.84</v>
      </c>
      <c r="K944" s="3">
        <v>510.91699999999997</v>
      </c>
      <c r="L944" s="3">
        <v>60.917999999999999</v>
      </c>
      <c r="M944" s="3">
        <v>788.77800000000002</v>
      </c>
      <c r="N944" s="3">
        <v>92.754000000000005</v>
      </c>
      <c r="O944" s="47">
        <f t="shared" si="77"/>
        <v>1.5438476308284907</v>
      </c>
      <c r="P944" s="23">
        <f t="shared" si="78"/>
        <v>9.1407504803774062E-2</v>
      </c>
      <c r="Q944" s="9">
        <f t="shared" si="79"/>
        <v>2.6862723156995116E-9</v>
      </c>
      <c r="R944" s="29" t="s">
        <v>674</v>
      </c>
    </row>
    <row r="945" spans="2:18">
      <c r="B945" s="5" t="s">
        <v>657</v>
      </c>
      <c r="C945" s="33" t="s">
        <v>477</v>
      </c>
      <c r="D945" s="4" t="s">
        <v>339</v>
      </c>
      <c r="E945" s="4" t="s">
        <v>341</v>
      </c>
      <c r="F945" s="4">
        <v>14886577</v>
      </c>
      <c r="G945" s="4">
        <v>14886796</v>
      </c>
      <c r="H945" s="4">
        <f t="shared" si="75"/>
        <v>219</v>
      </c>
      <c r="I945" s="4">
        <v>8</v>
      </c>
      <c r="J945" s="4">
        <f t="shared" si="76"/>
        <v>8.76</v>
      </c>
      <c r="K945" s="3">
        <v>510.91699999999997</v>
      </c>
      <c r="L945" s="3">
        <v>60.917999999999999</v>
      </c>
      <c r="M945" s="3">
        <v>788.77800000000002</v>
      </c>
      <c r="N945" s="3">
        <v>92.754000000000005</v>
      </c>
      <c r="O945" s="47">
        <f t="shared" si="77"/>
        <v>1.5438476308284907</v>
      </c>
      <c r="P945" s="23">
        <f t="shared" si="78"/>
        <v>9.1407504803774062E-2</v>
      </c>
      <c r="Q945" s="9">
        <f t="shared" si="79"/>
        <v>2.6862723156995116E-9</v>
      </c>
      <c r="R945" s="29" t="s">
        <v>674</v>
      </c>
    </row>
    <row r="946" spans="2:18">
      <c r="B946" s="5" t="s">
        <v>658</v>
      </c>
      <c r="C946" s="33" t="s">
        <v>477</v>
      </c>
      <c r="D946" s="4" t="s">
        <v>339</v>
      </c>
      <c r="E946" s="4" t="s">
        <v>341</v>
      </c>
      <c r="F946" s="4">
        <v>14886575</v>
      </c>
      <c r="G946" s="4">
        <v>14886796</v>
      </c>
      <c r="H946" s="4">
        <f t="shared" si="75"/>
        <v>221</v>
      </c>
      <c r="I946" s="4">
        <v>8</v>
      </c>
      <c r="J946" s="4">
        <f t="shared" si="76"/>
        <v>8.84</v>
      </c>
      <c r="K946" s="3">
        <v>510.91699999999997</v>
      </c>
      <c r="L946" s="3">
        <v>60.917999999999999</v>
      </c>
      <c r="M946" s="3">
        <v>788.77800000000002</v>
      </c>
      <c r="N946" s="3">
        <v>92.754000000000005</v>
      </c>
      <c r="O946" s="47">
        <f t="shared" si="77"/>
        <v>1.5438476308284907</v>
      </c>
      <c r="P946" s="23">
        <f t="shared" si="78"/>
        <v>9.1407504803774062E-2</v>
      </c>
      <c r="Q946" s="9">
        <f t="shared" si="79"/>
        <v>2.6862723156995116E-9</v>
      </c>
      <c r="R946" s="29" t="s">
        <v>674</v>
      </c>
    </row>
    <row r="947" spans="2:18">
      <c r="B947" s="5" t="s">
        <v>659</v>
      </c>
      <c r="C947" s="33" t="s">
        <v>477</v>
      </c>
      <c r="D947" s="4" t="s">
        <v>339</v>
      </c>
      <c r="E947" s="4" t="s">
        <v>341</v>
      </c>
      <c r="F947" s="4">
        <v>14886576</v>
      </c>
      <c r="G947" s="4">
        <v>14886796</v>
      </c>
      <c r="H947" s="4">
        <f t="shared" si="75"/>
        <v>220</v>
      </c>
      <c r="I947" s="4">
        <v>8</v>
      </c>
      <c r="J947" s="4">
        <f t="shared" si="76"/>
        <v>8.8000000000000007</v>
      </c>
      <c r="K947" s="3">
        <v>510.91699999999997</v>
      </c>
      <c r="L947" s="3">
        <v>60.917999999999999</v>
      </c>
      <c r="M947" s="3">
        <v>788.77800000000002</v>
      </c>
      <c r="N947" s="3">
        <v>92.754000000000005</v>
      </c>
      <c r="O947" s="47">
        <f t="shared" si="77"/>
        <v>1.5438476308284907</v>
      </c>
      <c r="P947" s="23">
        <f t="shared" si="78"/>
        <v>9.1407504803774062E-2</v>
      </c>
      <c r="Q947" s="9">
        <f t="shared" si="79"/>
        <v>2.6862723156995116E-9</v>
      </c>
      <c r="R947" s="29" t="s">
        <v>674</v>
      </c>
    </row>
    <row r="948" spans="2:18">
      <c r="B948" s="5" t="s">
        <v>660</v>
      </c>
      <c r="C948" s="33" t="s">
        <v>477</v>
      </c>
      <c r="D948" s="4" t="s">
        <v>339</v>
      </c>
      <c r="E948" s="4" t="s">
        <v>209</v>
      </c>
      <c r="F948" s="4">
        <v>14886575</v>
      </c>
      <c r="G948" s="4">
        <v>14886796</v>
      </c>
      <c r="H948" s="4">
        <f t="shared" si="75"/>
        <v>221</v>
      </c>
      <c r="I948" s="4">
        <v>8</v>
      </c>
      <c r="J948" s="4">
        <f t="shared" si="76"/>
        <v>8.84</v>
      </c>
      <c r="K948" s="3">
        <v>510.91699999999997</v>
      </c>
      <c r="L948" s="3">
        <v>60.917999999999999</v>
      </c>
      <c r="M948" s="3">
        <v>788.77800000000002</v>
      </c>
      <c r="N948" s="3">
        <v>92.754000000000005</v>
      </c>
      <c r="O948" s="47">
        <f t="shared" si="77"/>
        <v>1.5438476308284907</v>
      </c>
      <c r="P948" s="23">
        <f t="shared" si="78"/>
        <v>9.1407504803774062E-2</v>
      </c>
      <c r="Q948" s="9">
        <f t="shared" si="79"/>
        <v>2.6862723156995116E-9</v>
      </c>
      <c r="R948" s="29" t="s">
        <v>674</v>
      </c>
    </row>
    <row r="949" spans="2:18">
      <c r="B949" s="5" t="s">
        <v>661</v>
      </c>
      <c r="C949" s="33" t="s">
        <v>477</v>
      </c>
      <c r="D949" s="4" t="s">
        <v>339</v>
      </c>
      <c r="E949" s="4" t="s">
        <v>341</v>
      </c>
      <c r="F949" s="4">
        <v>14886576</v>
      </c>
      <c r="G949" s="4">
        <v>14886796</v>
      </c>
      <c r="H949" s="4">
        <f t="shared" si="75"/>
        <v>220</v>
      </c>
      <c r="I949" s="4">
        <v>8</v>
      </c>
      <c r="J949" s="4">
        <f t="shared" si="76"/>
        <v>8.8000000000000007</v>
      </c>
      <c r="K949" s="3">
        <v>510.91699999999997</v>
      </c>
      <c r="L949" s="3">
        <v>60.917999999999999</v>
      </c>
      <c r="M949" s="3">
        <v>788.77800000000002</v>
      </c>
      <c r="N949" s="3">
        <v>92.754000000000005</v>
      </c>
      <c r="O949" s="47">
        <f t="shared" si="77"/>
        <v>1.5438476308284907</v>
      </c>
      <c r="P949" s="23">
        <f t="shared" si="78"/>
        <v>9.1407504803774062E-2</v>
      </c>
      <c r="Q949" s="9">
        <f t="shared" si="79"/>
        <v>2.6862723156995116E-9</v>
      </c>
      <c r="R949" s="29" t="s">
        <v>674</v>
      </c>
    </row>
    <row r="950" spans="2:18">
      <c r="B950" s="5" t="s">
        <v>662</v>
      </c>
      <c r="C950" s="33" t="s">
        <v>477</v>
      </c>
      <c r="D950" s="4" t="s">
        <v>339</v>
      </c>
      <c r="E950" s="4" t="s">
        <v>341</v>
      </c>
      <c r="F950" s="4">
        <v>14886576</v>
      </c>
      <c r="G950" s="4">
        <v>14886796</v>
      </c>
      <c r="H950" s="4">
        <f t="shared" si="75"/>
        <v>220</v>
      </c>
      <c r="I950" s="4">
        <v>8</v>
      </c>
      <c r="J950" s="4">
        <f t="shared" si="76"/>
        <v>8.8000000000000007</v>
      </c>
      <c r="K950" s="3">
        <v>510.91699999999997</v>
      </c>
      <c r="L950" s="3">
        <v>60.917999999999999</v>
      </c>
      <c r="M950" s="3">
        <v>788.77800000000002</v>
      </c>
      <c r="N950" s="3">
        <v>92.754000000000005</v>
      </c>
      <c r="O950" s="47">
        <f t="shared" si="77"/>
        <v>1.5438476308284907</v>
      </c>
      <c r="P950" s="23">
        <f t="shared" si="78"/>
        <v>9.1407504803774062E-2</v>
      </c>
      <c r="Q950" s="9">
        <f t="shared" si="79"/>
        <v>2.6862723156995116E-9</v>
      </c>
      <c r="R950" s="29" t="s">
        <v>674</v>
      </c>
    </row>
    <row r="951" spans="2:18">
      <c r="B951" s="5" t="s">
        <v>663</v>
      </c>
      <c r="C951" s="33" t="s">
        <v>477</v>
      </c>
      <c r="D951" s="4" t="s">
        <v>339</v>
      </c>
      <c r="E951" s="4" t="s">
        <v>206</v>
      </c>
      <c r="F951" s="4">
        <v>14886576</v>
      </c>
      <c r="G951" s="4">
        <v>14886796</v>
      </c>
      <c r="H951" s="4">
        <f t="shared" si="75"/>
        <v>220</v>
      </c>
      <c r="I951" s="4">
        <v>8</v>
      </c>
      <c r="J951" s="4">
        <f t="shared" si="76"/>
        <v>8.8000000000000007</v>
      </c>
      <c r="K951" s="3">
        <v>510.91699999999997</v>
      </c>
      <c r="L951" s="3">
        <v>60.917999999999999</v>
      </c>
      <c r="M951" s="3">
        <v>788.77800000000002</v>
      </c>
      <c r="N951" s="3">
        <v>92.754000000000005</v>
      </c>
      <c r="O951" s="47">
        <f t="shared" si="77"/>
        <v>1.5438476308284907</v>
      </c>
      <c r="P951" s="23">
        <f t="shared" si="78"/>
        <v>9.1407504803774062E-2</v>
      </c>
      <c r="Q951" s="9">
        <f t="shared" si="79"/>
        <v>2.6862723156995116E-9</v>
      </c>
      <c r="R951" s="29" t="s">
        <v>674</v>
      </c>
    </row>
    <row r="952" spans="2:18">
      <c r="B952" s="5" t="s">
        <v>1098</v>
      </c>
      <c r="C952" s="33" t="s">
        <v>570</v>
      </c>
      <c r="D952" s="4" t="s">
        <v>350</v>
      </c>
      <c r="E952" s="4" t="s">
        <v>378</v>
      </c>
      <c r="F952" s="4">
        <v>20665223</v>
      </c>
      <c r="G952" s="4">
        <v>20666179</v>
      </c>
      <c r="H952" s="4">
        <f t="shared" si="75"/>
        <v>956</v>
      </c>
      <c r="I952" s="4">
        <v>36</v>
      </c>
      <c r="J952" s="4">
        <f t="shared" si="76"/>
        <v>38.24</v>
      </c>
      <c r="K952" s="3">
        <v>1557.4590000000001</v>
      </c>
      <c r="L952" s="3">
        <v>202.16900000000001</v>
      </c>
      <c r="M952" s="3">
        <v>2404.192</v>
      </c>
      <c r="N952" s="3">
        <v>287.09800000000001</v>
      </c>
      <c r="O952" s="47">
        <f t="shared" si="77"/>
        <v>1.5436631076644713</v>
      </c>
      <c r="P952" s="23">
        <f t="shared" si="78"/>
        <v>4.5378565843982088E-2</v>
      </c>
      <c r="Q952" s="6">
        <f t="shared" si="79"/>
        <v>0</v>
      </c>
      <c r="R952" s="26" t="s">
        <v>674</v>
      </c>
    </row>
    <row r="953" spans="2:18">
      <c r="B953" s="5" t="s">
        <v>597</v>
      </c>
      <c r="C953" s="32" t="s">
        <v>1067</v>
      </c>
      <c r="D953" s="4" t="s">
        <v>344</v>
      </c>
      <c r="E953" s="4" t="s">
        <v>341</v>
      </c>
      <c r="F953" s="4">
        <v>12340562</v>
      </c>
      <c r="G953" s="4">
        <v>12341057</v>
      </c>
      <c r="H953" s="4">
        <f t="shared" si="75"/>
        <v>495</v>
      </c>
      <c r="I953" s="4">
        <v>18</v>
      </c>
      <c r="J953" s="4">
        <f t="shared" si="76"/>
        <v>19.8</v>
      </c>
      <c r="K953" s="3">
        <v>799.12400000000002</v>
      </c>
      <c r="L953" s="3">
        <v>100.976</v>
      </c>
      <c r="M953" s="3">
        <v>1233.07</v>
      </c>
      <c r="N953" s="3">
        <v>142.529</v>
      </c>
      <c r="O953" s="47">
        <f t="shared" si="77"/>
        <v>1.5430271146905861</v>
      </c>
      <c r="P953" s="23">
        <f t="shared" si="78"/>
        <v>6.228343264917114E-2</v>
      </c>
      <c r="Q953" s="6">
        <f t="shared" si="79"/>
        <v>0</v>
      </c>
      <c r="R953" s="26" t="s">
        <v>674</v>
      </c>
    </row>
    <row r="954" spans="2:18">
      <c r="B954" s="3" t="s">
        <v>232</v>
      </c>
      <c r="C954" s="4" t="s">
        <v>232</v>
      </c>
      <c r="D954" s="4" t="s">
        <v>329</v>
      </c>
      <c r="E954" s="4" t="s">
        <v>205</v>
      </c>
      <c r="F954" s="4">
        <v>336711</v>
      </c>
      <c r="G954" s="4">
        <v>337010</v>
      </c>
      <c r="H954" s="4">
        <f t="shared" si="75"/>
        <v>299</v>
      </c>
      <c r="I954" s="4">
        <v>10</v>
      </c>
      <c r="J954" s="4">
        <f t="shared" si="76"/>
        <v>11.96</v>
      </c>
      <c r="K954" s="3">
        <v>397.4</v>
      </c>
      <c r="L954" s="3">
        <v>45.875</v>
      </c>
      <c r="M954" s="3">
        <v>612.94399999999996</v>
      </c>
      <c r="N954" s="3">
        <v>75.090999999999994</v>
      </c>
      <c r="O954" s="47">
        <f t="shared" si="77"/>
        <v>1.5423855057876195</v>
      </c>
      <c r="P954" s="23">
        <f t="shared" si="78"/>
        <v>8.2101122249379835E-2</v>
      </c>
      <c r="Q954" s="9">
        <f t="shared" si="79"/>
        <v>3.9401593099341881E-11</v>
      </c>
      <c r="R954" s="26" t="s">
        <v>675</v>
      </c>
    </row>
    <row r="955" spans="2:18">
      <c r="B955" s="5" t="s">
        <v>420</v>
      </c>
      <c r="C955" s="33" t="s">
        <v>825</v>
      </c>
      <c r="D955" s="4" t="s">
        <v>350</v>
      </c>
      <c r="E955" s="4" t="s">
        <v>211</v>
      </c>
      <c r="F955" s="4">
        <v>16263260</v>
      </c>
      <c r="G955" s="4">
        <v>16263476</v>
      </c>
      <c r="H955" s="4">
        <f t="shared" si="75"/>
        <v>216</v>
      </c>
      <c r="I955" s="4">
        <v>7</v>
      </c>
      <c r="J955" s="4">
        <f t="shared" si="76"/>
        <v>8.64</v>
      </c>
      <c r="K955" s="3">
        <v>305.85700000000003</v>
      </c>
      <c r="L955" s="3">
        <v>37.865000000000002</v>
      </c>
      <c r="M955" s="3">
        <v>471.58800000000002</v>
      </c>
      <c r="N955" s="3">
        <v>57.308</v>
      </c>
      <c r="O955" s="47">
        <f t="shared" si="77"/>
        <v>1.5418577962904232</v>
      </c>
      <c r="P955" s="23">
        <f t="shared" si="78"/>
        <v>0.10109595514542347</v>
      </c>
      <c r="Q955" s="9">
        <f t="shared" si="79"/>
        <v>8.3297277075899956E-8</v>
      </c>
      <c r="R955" s="26" t="s">
        <v>675</v>
      </c>
    </row>
    <row r="956" spans="2:18">
      <c r="B956" s="5" t="s">
        <v>874</v>
      </c>
      <c r="C956" s="33" t="s">
        <v>722</v>
      </c>
      <c r="D956" s="4" t="s">
        <v>327</v>
      </c>
      <c r="E956" s="4" t="s">
        <v>723</v>
      </c>
      <c r="F956" s="4">
        <v>11774138</v>
      </c>
      <c r="G956" s="4">
        <v>11774600</v>
      </c>
      <c r="H956" s="4">
        <f t="shared" si="75"/>
        <v>462</v>
      </c>
      <c r="I956" s="4">
        <v>17</v>
      </c>
      <c r="J956" s="4">
        <f t="shared" si="76"/>
        <v>18.48</v>
      </c>
      <c r="K956" s="3">
        <v>459.88600000000002</v>
      </c>
      <c r="L956" s="3">
        <v>64.676000000000002</v>
      </c>
      <c r="M956" s="3">
        <v>709.07799999999997</v>
      </c>
      <c r="N956" s="3">
        <v>80.998999999999995</v>
      </c>
      <c r="O956" s="47">
        <f t="shared" si="77"/>
        <v>1.5418560251888511</v>
      </c>
      <c r="P956" s="23">
        <f t="shared" si="78"/>
        <v>6.775398591830982E-2</v>
      </c>
      <c r="Q956" s="6">
        <f t="shared" si="79"/>
        <v>1.3322676295501878E-15</v>
      </c>
      <c r="R956" s="28" t="s">
        <v>674</v>
      </c>
    </row>
    <row r="957" spans="2:18">
      <c r="B957" s="5" t="s">
        <v>346</v>
      </c>
      <c r="C957" s="33" t="s">
        <v>722</v>
      </c>
      <c r="D957" s="4" t="s">
        <v>327</v>
      </c>
      <c r="E957" s="4" t="s">
        <v>33</v>
      </c>
      <c r="F957" s="4">
        <v>11774138</v>
      </c>
      <c r="G957" s="4">
        <v>11774600</v>
      </c>
      <c r="H957" s="4">
        <f t="shared" si="75"/>
        <v>462</v>
      </c>
      <c r="I957" s="4">
        <v>17</v>
      </c>
      <c r="J957" s="4">
        <f t="shared" si="76"/>
        <v>18.48</v>
      </c>
      <c r="K957" s="3">
        <v>459.88600000000002</v>
      </c>
      <c r="L957" s="3">
        <v>64.676000000000002</v>
      </c>
      <c r="M957" s="3">
        <v>709.07799999999997</v>
      </c>
      <c r="N957" s="3">
        <v>80.998999999999995</v>
      </c>
      <c r="O957" s="47">
        <f t="shared" si="77"/>
        <v>1.5418560251888511</v>
      </c>
      <c r="P957" s="23">
        <f t="shared" si="78"/>
        <v>6.775398591830982E-2</v>
      </c>
      <c r="Q957" s="6">
        <f t="shared" si="79"/>
        <v>1.3322676295501878E-15</v>
      </c>
      <c r="R957" s="28" t="s">
        <v>674</v>
      </c>
    </row>
    <row r="958" spans="2:18">
      <c r="B958" s="7" t="s">
        <v>724</v>
      </c>
      <c r="C958" s="33" t="s">
        <v>722</v>
      </c>
      <c r="D958" s="4" t="s">
        <v>327</v>
      </c>
      <c r="E958" s="4" t="s">
        <v>725</v>
      </c>
      <c r="F958" s="4">
        <v>11774138</v>
      </c>
      <c r="G958" s="4">
        <v>11774600</v>
      </c>
      <c r="H958" s="4">
        <f t="shared" si="75"/>
        <v>462</v>
      </c>
      <c r="I958" s="4">
        <v>17</v>
      </c>
      <c r="J958" s="4">
        <f t="shared" si="76"/>
        <v>18.48</v>
      </c>
      <c r="K958" s="3">
        <v>459.88600000000002</v>
      </c>
      <c r="L958" s="3">
        <v>64.676000000000002</v>
      </c>
      <c r="M958" s="3">
        <v>709.07799999999997</v>
      </c>
      <c r="N958" s="3">
        <v>80.998999999999995</v>
      </c>
      <c r="O958" s="47">
        <f t="shared" si="77"/>
        <v>1.5418560251888511</v>
      </c>
      <c r="P958" s="23">
        <f t="shared" si="78"/>
        <v>6.775398591830982E-2</v>
      </c>
      <c r="Q958" s="6">
        <f t="shared" si="79"/>
        <v>1.3322676295501878E-15</v>
      </c>
      <c r="R958" s="28" t="s">
        <v>674</v>
      </c>
    </row>
    <row r="959" spans="2:18">
      <c r="B959" s="5" t="s">
        <v>536</v>
      </c>
      <c r="C959" s="33" t="s">
        <v>799</v>
      </c>
      <c r="D959" s="4" t="s">
        <v>329</v>
      </c>
      <c r="E959" s="4" t="s">
        <v>341</v>
      </c>
      <c r="F959" s="4">
        <v>12733915</v>
      </c>
      <c r="G959" s="4">
        <v>12734201</v>
      </c>
      <c r="H959" s="4">
        <f t="shared" si="75"/>
        <v>286</v>
      </c>
      <c r="I959" s="4">
        <v>9</v>
      </c>
      <c r="J959" s="4">
        <f t="shared" si="76"/>
        <v>11.44</v>
      </c>
      <c r="K959" s="3">
        <v>1598.4380000000001</v>
      </c>
      <c r="L959" s="3">
        <v>196.42099999999999</v>
      </c>
      <c r="M959" s="3">
        <v>2464.384</v>
      </c>
      <c r="N959" s="3">
        <v>288.54599999999999</v>
      </c>
      <c r="O959" s="47">
        <f t="shared" si="77"/>
        <v>1.5417451286818755</v>
      </c>
      <c r="P959" s="23">
        <f t="shared" si="78"/>
        <v>8.722864728038264E-2</v>
      </c>
      <c r="Q959" s="9">
        <f t="shared" si="79"/>
        <v>5.2771542691232298E-10</v>
      </c>
      <c r="R959" s="26" t="s">
        <v>674</v>
      </c>
    </row>
    <row r="960" spans="2:18">
      <c r="B960" s="5" t="s">
        <v>531</v>
      </c>
      <c r="C960" s="32" t="s">
        <v>531</v>
      </c>
      <c r="D960" s="4" t="s">
        <v>327</v>
      </c>
      <c r="E960" s="4" t="s">
        <v>205</v>
      </c>
      <c r="F960" s="4">
        <v>13784984</v>
      </c>
      <c r="G960" s="4">
        <v>13785330</v>
      </c>
      <c r="H960" s="4">
        <f t="shared" ref="H960:H1023" si="80">G960-F960</f>
        <v>346</v>
      </c>
      <c r="I960" s="4">
        <v>12</v>
      </c>
      <c r="J960" s="4">
        <f t="shared" ref="J960:J1023" si="81">H960/25</f>
        <v>13.84</v>
      </c>
      <c r="K960" s="3">
        <v>562.20299999999997</v>
      </c>
      <c r="L960" s="3">
        <v>56.116999999999997</v>
      </c>
      <c r="M960" s="3">
        <v>866.68100000000004</v>
      </c>
      <c r="N960" s="3">
        <v>83.727999999999994</v>
      </c>
      <c r="O960" s="47">
        <f t="shared" ref="O960:O1023" si="82">M960/K960</f>
        <v>1.5415801765554435</v>
      </c>
      <c r="P960" s="23">
        <f t="shared" ref="P960:P1023" si="83">(M960/(SQRT(I960)*K960)*SQRT((L960/K960)^2+(N960/M960)^2))</f>
        <v>6.1817685806100788E-2</v>
      </c>
      <c r="Q960" s="6">
        <f t="shared" ref="Q960:Q1023" si="84">2*(1-NORMSDIST(ABS(O960-1)/P960))</f>
        <v>0</v>
      </c>
      <c r="R960" s="26" t="s">
        <v>675</v>
      </c>
    </row>
    <row r="961" spans="2:18">
      <c r="B961" s="3" t="s">
        <v>82</v>
      </c>
      <c r="C961" s="35" t="s">
        <v>852</v>
      </c>
      <c r="D961" s="4" t="s">
        <v>327</v>
      </c>
      <c r="E961" s="4" t="s">
        <v>211</v>
      </c>
      <c r="F961" s="4">
        <v>5343191</v>
      </c>
      <c r="G961" s="4">
        <v>5343411</v>
      </c>
      <c r="H961" s="4">
        <f t="shared" si="80"/>
        <v>220</v>
      </c>
      <c r="I961" s="4">
        <v>7</v>
      </c>
      <c r="J961" s="4">
        <f t="shared" si="81"/>
        <v>8.8000000000000007</v>
      </c>
      <c r="K961" s="3">
        <v>171.96</v>
      </c>
      <c r="L961" s="3">
        <v>20.103999999999999</v>
      </c>
      <c r="M961" s="3">
        <v>265.048</v>
      </c>
      <c r="N961" s="3">
        <v>29.468</v>
      </c>
      <c r="O961" s="47">
        <f t="shared" si="82"/>
        <v>1.5413351942312166</v>
      </c>
      <c r="P961" s="23">
        <f t="shared" si="83"/>
        <v>9.3989175107938902E-2</v>
      </c>
      <c r="Q961" s="9">
        <f t="shared" si="84"/>
        <v>8.4339322192761301E-9</v>
      </c>
      <c r="R961" s="26" t="s">
        <v>675</v>
      </c>
    </row>
    <row r="962" spans="2:18">
      <c r="B962" s="5" t="s">
        <v>190</v>
      </c>
      <c r="C962" s="32" t="s">
        <v>1056</v>
      </c>
      <c r="D962" s="4" t="s">
        <v>329</v>
      </c>
      <c r="E962" s="4" t="s">
        <v>341</v>
      </c>
      <c r="F962" s="4">
        <v>9052086</v>
      </c>
      <c r="G962" s="4">
        <v>9052280</v>
      </c>
      <c r="H962" s="4">
        <f t="shared" si="80"/>
        <v>194</v>
      </c>
      <c r="I962" s="4">
        <v>6</v>
      </c>
      <c r="J962" s="4">
        <f t="shared" si="81"/>
        <v>7.76</v>
      </c>
      <c r="K962" s="3">
        <v>257.21300000000002</v>
      </c>
      <c r="L962" s="3">
        <v>30.733000000000001</v>
      </c>
      <c r="M962" s="3">
        <v>396.42599999999999</v>
      </c>
      <c r="N962" s="3">
        <v>44.447000000000003</v>
      </c>
      <c r="O962" s="47">
        <f t="shared" si="82"/>
        <v>1.5412362516669063</v>
      </c>
      <c r="P962" s="23">
        <f t="shared" si="83"/>
        <v>0.1030965154110451</v>
      </c>
      <c r="Q962" s="9">
        <f t="shared" si="84"/>
        <v>1.5226311256277825E-7</v>
      </c>
      <c r="R962" s="26" t="s">
        <v>675</v>
      </c>
    </row>
    <row r="963" spans="2:18">
      <c r="B963" s="5" t="s">
        <v>510</v>
      </c>
      <c r="C963" s="32" t="s">
        <v>510</v>
      </c>
      <c r="D963" s="4" t="s">
        <v>344</v>
      </c>
      <c r="E963" s="4" t="s">
        <v>341</v>
      </c>
      <c r="F963" s="4">
        <v>13379026</v>
      </c>
      <c r="G963" s="4">
        <v>13379392</v>
      </c>
      <c r="H963" s="4">
        <f t="shared" si="80"/>
        <v>366</v>
      </c>
      <c r="I963" s="4">
        <v>12</v>
      </c>
      <c r="J963" s="4">
        <f t="shared" si="81"/>
        <v>14.64</v>
      </c>
      <c r="K963" s="3">
        <v>1284.5920000000001</v>
      </c>
      <c r="L963" s="3">
        <v>144.018</v>
      </c>
      <c r="M963" s="3">
        <v>1979.19</v>
      </c>
      <c r="N963" s="3">
        <v>188.76300000000001</v>
      </c>
      <c r="O963" s="47">
        <f t="shared" si="82"/>
        <v>1.5407148728934945</v>
      </c>
      <c r="P963" s="23">
        <f t="shared" si="83"/>
        <v>6.5465643288319941E-2</v>
      </c>
      <c r="Q963" s="6">
        <f t="shared" si="84"/>
        <v>2.2204460492503131E-16</v>
      </c>
      <c r="R963" s="26" t="s">
        <v>675</v>
      </c>
    </row>
    <row r="964" spans="2:18">
      <c r="B964" s="5" t="s">
        <v>844</v>
      </c>
      <c r="C964" s="32" t="s">
        <v>844</v>
      </c>
      <c r="D964" s="4" t="s">
        <v>329</v>
      </c>
      <c r="E964" s="4" t="s">
        <v>206</v>
      </c>
      <c r="F964" s="4">
        <v>9302118</v>
      </c>
      <c r="G964" s="4">
        <v>9302256</v>
      </c>
      <c r="H964" s="4">
        <f t="shared" si="80"/>
        <v>138</v>
      </c>
      <c r="I964" s="4">
        <v>5</v>
      </c>
      <c r="J964" s="4">
        <f t="shared" si="81"/>
        <v>5.52</v>
      </c>
      <c r="K964" s="3">
        <v>214.02199999999999</v>
      </c>
      <c r="L964" s="3">
        <v>27.335000000000001</v>
      </c>
      <c r="M964" s="3">
        <v>329.66699999999997</v>
      </c>
      <c r="N964" s="3">
        <v>31.792000000000002</v>
      </c>
      <c r="O964" s="47">
        <f t="shared" si="82"/>
        <v>1.5403416471203895</v>
      </c>
      <c r="P964" s="23">
        <f t="shared" si="83"/>
        <v>0.11024492879889972</v>
      </c>
      <c r="Q964" s="9">
        <f t="shared" si="84"/>
        <v>9.521255368571957E-7</v>
      </c>
      <c r="R964" s="26" t="s">
        <v>675</v>
      </c>
    </row>
    <row r="965" spans="2:18">
      <c r="B965" s="5" t="s">
        <v>367</v>
      </c>
      <c r="C965" s="33" t="s">
        <v>475</v>
      </c>
      <c r="D965" s="4" t="s">
        <v>327</v>
      </c>
      <c r="E965" s="4" t="s">
        <v>39</v>
      </c>
      <c r="F965" s="4">
        <v>14103060</v>
      </c>
      <c r="G965" s="4">
        <v>14104193</v>
      </c>
      <c r="H965" s="4">
        <f t="shared" si="80"/>
        <v>1133</v>
      </c>
      <c r="I965" s="4">
        <v>43</v>
      </c>
      <c r="J965" s="4">
        <f t="shared" si="81"/>
        <v>45.32</v>
      </c>
      <c r="K965" s="3">
        <v>1431.4480000000001</v>
      </c>
      <c r="L965" s="3">
        <v>166.983</v>
      </c>
      <c r="M965" s="3">
        <v>2204.54</v>
      </c>
      <c r="N965" s="3">
        <v>227.48099999999999</v>
      </c>
      <c r="O965" s="47">
        <f t="shared" si="82"/>
        <v>1.5400769011518405</v>
      </c>
      <c r="P965" s="23">
        <f t="shared" si="83"/>
        <v>3.6577539750625505E-2</v>
      </c>
      <c r="Q965" s="6">
        <f t="shared" si="84"/>
        <v>0</v>
      </c>
      <c r="R965" s="29" t="s">
        <v>674</v>
      </c>
    </row>
    <row r="966" spans="2:18">
      <c r="B966" s="5" t="s">
        <v>368</v>
      </c>
      <c r="C966" s="33" t="s">
        <v>475</v>
      </c>
      <c r="D966" s="4" t="s">
        <v>327</v>
      </c>
      <c r="E966" s="4" t="s">
        <v>341</v>
      </c>
      <c r="F966" s="4">
        <v>14103060</v>
      </c>
      <c r="G966" s="4">
        <v>14104193</v>
      </c>
      <c r="H966" s="4">
        <f t="shared" si="80"/>
        <v>1133</v>
      </c>
      <c r="I966" s="4">
        <v>43</v>
      </c>
      <c r="J966" s="4">
        <f t="shared" si="81"/>
        <v>45.32</v>
      </c>
      <c r="K966" s="3">
        <v>1431.4480000000001</v>
      </c>
      <c r="L966" s="3">
        <v>166.983</v>
      </c>
      <c r="M966" s="3">
        <v>2204.54</v>
      </c>
      <c r="N966" s="3">
        <v>227.48099999999999</v>
      </c>
      <c r="O966" s="47">
        <f t="shared" si="82"/>
        <v>1.5400769011518405</v>
      </c>
      <c r="P966" s="23">
        <f t="shared" si="83"/>
        <v>3.6577539750625505E-2</v>
      </c>
      <c r="Q966" s="6">
        <f t="shared" si="84"/>
        <v>0</v>
      </c>
      <c r="R966" s="29" t="s">
        <v>674</v>
      </c>
    </row>
    <row r="967" spans="2:18">
      <c r="B967" s="5" t="s">
        <v>816</v>
      </c>
      <c r="C967" s="33" t="s">
        <v>814</v>
      </c>
      <c r="D967" s="4" t="s">
        <v>329</v>
      </c>
      <c r="E967" s="4" t="s">
        <v>211</v>
      </c>
      <c r="F967" s="4">
        <v>346288</v>
      </c>
      <c r="G967" s="4">
        <v>346507</v>
      </c>
      <c r="H967" s="4">
        <f t="shared" si="80"/>
        <v>219</v>
      </c>
      <c r="I967" s="4">
        <v>8</v>
      </c>
      <c r="J967" s="4">
        <f t="shared" si="81"/>
        <v>8.76</v>
      </c>
      <c r="K967" s="3">
        <v>668.90899999999999</v>
      </c>
      <c r="L967" s="3">
        <v>96.81</v>
      </c>
      <c r="M967" s="3">
        <v>1030.069</v>
      </c>
      <c r="N967" s="3">
        <v>119.501</v>
      </c>
      <c r="O967" s="47">
        <f t="shared" si="82"/>
        <v>1.5399239657412294</v>
      </c>
      <c r="P967" s="23">
        <f t="shared" si="83"/>
        <v>0.10098717141519614</v>
      </c>
      <c r="Q967" s="9">
        <f t="shared" si="84"/>
        <v>8.9690633364725159E-8</v>
      </c>
      <c r="R967" s="26" t="s">
        <v>674</v>
      </c>
    </row>
    <row r="968" spans="2:18">
      <c r="B968" s="5" t="s">
        <v>549</v>
      </c>
      <c r="C968" s="33" t="s">
        <v>814</v>
      </c>
      <c r="D968" s="4" t="s">
        <v>329</v>
      </c>
      <c r="E968" s="4" t="s">
        <v>211</v>
      </c>
      <c r="F968" s="4">
        <v>346288</v>
      </c>
      <c r="G968" s="4">
        <v>346507</v>
      </c>
      <c r="H968" s="4">
        <f t="shared" si="80"/>
        <v>219</v>
      </c>
      <c r="I968" s="4">
        <v>8</v>
      </c>
      <c r="J968" s="4">
        <f t="shared" si="81"/>
        <v>8.76</v>
      </c>
      <c r="K968" s="3">
        <v>668.90899999999999</v>
      </c>
      <c r="L968" s="3">
        <v>96.81</v>
      </c>
      <c r="M968" s="3">
        <v>1030.069</v>
      </c>
      <c r="N968" s="3">
        <v>119.501</v>
      </c>
      <c r="O968" s="47">
        <f t="shared" si="82"/>
        <v>1.5399239657412294</v>
      </c>
      <c r="P968" s="23">
        <f t="shared" si="83"/>
        <v>0.10098717141519614</v>
      </c>
      <c r="Q968" s="9">
        <f t="shared" si="84"/>
        <v>8.9690633364725159E-8</v>
      </c>
      <c r="R968" s="26" t="s">
        <v>674</v>
      </c>
    </row>
    <row r="969" spans="2:18">
      <c r="B969" s="5" t="s">
        <v>550</v>
      </c>
      <c r="C969" s="33" t="s">
        <v>814</v>
      </c>
      <c r="D969" s="4" t="s">
        <v>329</v>
      </c>
      <c r="E969" s="4" t="s">
        <v>211</v>
      </c>
      <c r="F969" s="4">
        <v>346288</v>
      </c>
      <c r="G969" s="4">
        <v>346507</v>
      </c>
      <c r="H969" s="4">
        <f t="shared" si="80"/>
        <v>219</v>
      </c>
      <c r="I969" s="4">
        <v>8</v>
      </c>
      <c r="J969" s="4">
        <f t="shared" si="81"/>
        <v>8.76</v>
      </c>
      <c r="K969" s="3">
        <v>668.90899999999999</v>
      </c>
      <c r="L969" s="3">
        <v>96.81</v>
      </c>
      <c r="M969" s="3">
        <v>1030.069</v>
      </c>
      <c r="N969" s="3">
        <v>119.501</v>
      </c>
      <c r="O969" s="47">
        <f t="shared" si="82"/>
        <v>1.5399239657412294</v>
      </c>
      <c r="P969" s="23">
        <f t="shared" si="83"/>
        <v>0.10098717141519614</v>
      </c>
      <c r="Q969" s="9">
        <f t="shared" si="84"/>
        <v>8.9690633364725159E-8</v>
      </c>
      <c r="R969" s="26" t="s">
        <v>674</v>
      </c>
    </row>
    <row r="970" spans="2:18">
      <c r="B970" s="5" t="s">
        <v>551</v>
      </c>
      <c r="C970" s="33" t="s">
        <v>814</v>
      </c>
      <c r="D970" s="4" t="s">
        <v>329</v>
      </c>
      <c r="E970" s="4" t="s">
        <v>211</v>
      </c>
      <c r="F970" s="4">
        <v>346288</v>
      </c>
      <c r="G970" s="4">
        <v>346507</v>
      </c>
      <c r="H970" s="4">
        <f t="shared" si="80"/>
        <v>219</v>
      </c>
      <c r="I970" s="4">
        <v>8</v>
      </c>
      <c r="J970" s="4">
        <f t="shared" si="81"/>
        <v>8.76</v>
      </c>
      <c r="K970" s="3">
        <v>668.90899999999999</v>
      </c>
      <c r="L970" s="3">
        <v>96.81</v>
      </c>
      <c r="M970" s="3">
        <v>1030.069</v>
      </c>
      <c r="N970" s="3">
        <v>119.501</v>
      </c>
      <c r="O970" s="47">
        <f t="shared" si="82"/>
        <v>1.5399239657412294</v>
      </c>
      <c r="P970" s="23">
        <f t="shared" si="83"/>
        <v>0.10098717141519614</v>
      </c>
      <c r="Q970" s="9">
        <f t="shared" si="84"/>
        <v>8.9690633364725159E-8</v>
      </c>
      <c r="R970" s="26" t="s">
        <v>674</v>
      </c>
    </row>
    <row r="971" spans="2:18">
      <c r="B971" s="5" t="s">
        <v>552</v>
      </c>
      <c r="C971" s="33" t="s">
        <v>814</v>
      </c>
      <c r="D971" s="4" t="s">
        <v>329</v>
      </c>
      <c r="E971" s="4" t="s">
        <v>211</v>
      </c>
      <c r="F971" s="4">
        <v>346288</v>
      </c>
      <c r="G971" s="4">
        <v>346507</v>
      </c>
      <c r="H971" s="4">
        <f t="shared" si="80"/>
        <v>219</v>
      </c>
      <c r="I971" s="4">
        <v>8</v>
      </c>
      <c r="J971" s="4">
        <f t="shared" si="81"/>
        <v>8.76</v>
      </c>
      <c r="K971" s="3">
        <v>668.90899999999999</v>
      </c>
      <c r="L971" s="3">
        <v>96.81</v>
      </c>
      <c r="M971" s="3">
        <v>1030.069</v>
      </c>
      <c r="N971" s="3">
        <v>119.501</v>
      </c>
      <c r="O971" s="47">
        <f t="shared" si="82"/>
        <v>1.5399239657412294</v>
      </c>
      <c r="P971" s="23">
        <f t="shared" si="83"/>
        <v>0.10098717141519614</v>
      </c>
      <c r="Q971" s="9">
        <f t="shared" si="84"/>
        <v>8.9690633364725159E-8</v>
      </c>
      <c r="R971" s="26" t="s">
        <v>674</v>
      </c>
    </row>
    <row r="972" spans="2:18">
      <c r="B972" s="5" t="s">
        <v>815</v>
      </c>
      <c r="C972" s="33" t="s">
        <v>814</v>
      </c>
      <c r="D972" s="4" t="s">
        <v>329</v>
      </c>
      <c r="E972" s="4" t="s">
        <v>211</v>
      </c>
      <c r="F972" s="4">
        <v>346288</v>
      </c>
      <c r="G972" s="4">
        <v>346507</v>
      </c>
      <c r="H972" s="4">
        <f t="shared" si="80"/>
        <v>219</v>
      </c>
      <c r="I972" s="4">
        <v>8</v>
      </c>
      <c r="J972" s="4">
        <f t="shared" si="81"/>
        <v>8.76</v>
      </c>
      <c r="K972" s="3">
        <v>668.90899999999999</v>
      </c>
      <c r="L972" s="3">
        <v>96.81</v>
      </c>
      <c r="M972" s="3">
        <v>1030.069</v>
      </c>
      <c r="N972" s="3">
        <v>119.501</v>
      </c>
      <c r="O972" s="47">
        <f t="shared" si="82"/>
        <v>1.5399239657412294</v>
      </c>
      <c r="P972" s="23">
        <f t="shared" si="83"/>
        <v>0.10098717141519614</v>
      </c>
      <c r="Q972" s="9">
        <f t="shared" si="84"/>
        <v>8.9690633364725159E-8</v>
      </c>
      <c r="R972" s="26" t="s">
        <v>674</v>
      </c>
    </row>
    <row r="973" spans="2:18">
      <c r="B973" s="5" t="s">
        <v>553</v>
      </c>
      <c r="C973" s="33" t="s">
        <v>814</v>
      </c>
      <c r="D973" s="4" t="s">
        <v>329</v>
      </c>
      <c r="E973" s="4" t="s">
        <v>205</v>
      </c>
      <c r="F973" s="4">
        <v>346288</v>
      </c>
      <c r="G973" s="4">
        <v>346507</v>
      </c>
      <c r="H973" s="4">
        <f t="shared" si="80"/>
        <v>219</v>
      </c>
      <c r="I973" s="4">
        <v>8</v>
      </c>
      <c r="J973" s="4">
        <f t="shared" si="81"/>
        <v>8.76</v>
      </c>
      <c r="K973" s="3">
        <v>668.90899999999999</v>
      </c>
      <c r="L973" s="3">
        <v>96.81</v>
      </c>
      <c r="M973" s="3">
        <v>1030.069</v>
      </c>
      <c r="N973" s="3">
        <v>119.501</v>
      </c>
      <c r="O973" s="47">
        <f t="shared" si="82"/>
        <v>1.5399239657412294</v>
      </c>
      <c r="P973" s="23">
        <f t="shared" si="83"/>
        <v>0.10098717141519614</v>
      </c>
      <c r="Q973" s="9">
        <f t="shared" si="84"/>
        <v>8.9690633364725159E-8</v>
      </c>
      <c r="R973" s="26" t="s">
        <v>674</v>
      </c>
    </row>
    <row r="974" spans="2:18">
      <c r="B974" s="5" t="s">
        <v>554</v>
      </c>
      <c r="C974" s="33" t="s">
        <v>814</v>
      </c>
      <c r="D974" s="4" t="s">
        <v>329</v>
      </c>
      <c r="E974" s="4" t="s">
        <v>205</v>
      </c>
      <c r="F974" s="4">
        <v>346288</v>
      </c>
      <c r="G974" s="4">
        <v>346507</v>
      </c>
      <c r="H974" s="4">
        <f t="shared" si="80"/>
        <v>219</v>
      </c>
      <c r="I974" s="4">
        <v>8</v>
      </c>
      <c r="J974" s="4">
        <f t="shared" si="81"/>
        <v>8.76</v>
      </c>
      <c r="K974" s="3">
        <v>668.90899999999999</v>
      </c>
      <c r="L974" s="3">
        <v>96.81</v>
      </c>
      <c r="M974" s="3">
        <v>1030.069</v>
      </c>
      <c r="N974" s="3">
        <v>119.501</v>
      </c>
      <c r="O974" s="47">
        <f t="shared" si="82"/>
        <v>1.5399239657412294</v>
      </c>
      <c r="P974" s="23">
        <f t="shared" si="83"/>
        <v>0.10098717141519614</v>
      </c>
      <c r="Q974" s="9">
        <f t="shared" si="84"/>
        <v>8.9690633364725159E-8</v>
      </c>
      <c r="R974" s="26" t="s">
        <v>674</v>
      </c>
    </row>
    <row r="975" spans="2:18">
      <c r="B975" s="5" t="s">
        <v>540</v>
      </c>
      <c r="C975" s="33" t="s">
        <v>809</v>
      </c>
      <c r="D975" s="4" t="s">
        <v>339</v>
      </c>
      <c r="E975" s="4" t="s">
        <v>808</v>
      </c>
      <c r="F975" s="4">
        <v>16167746</v>
      </c>
      <c r="G975" s="4">
        <v>16168206</v>
      </c>
      <c r="H975" s="4">
        <f t="shared" si="80"/>
        <v>460</v>
      </c>
      <c r="I975" s="4">
        <v>16</v>
      </c>
      <c r="J975" s="4">
        <f t="shared" si="81"/>
        <v>18.399999999999999</v>
      </c>
      <c r="K975" s="3">
        <v>443.024</v>
      </c>
      <c r="L975" s="3">
        <v>60.728000000000002</v>
      </c>
      <c r="M975" s="3">
        <v>681.87199999999996</v>
      </c>
      <c r="N975" s="3">
        <v>84.320999999999998</v>
      </c>
      <c r="O975" s="47">
        <f t="shared" si="82"/>
        <v>1.5391310628769546</v>
      </c>
      <c r="P975" s="23">
        <f t="shared" si="83"/>
        <v>7.1035847243695383E-2</v>
      </c>
      <c r="Q975" s="9">
        <f t="shared" si="84"/>
        <v>3.219646771412954E-14</v>
      </c>
      <c r="R975" s="26" t="s">
        <v>674</v>
      </c>
    </row>
    <row r="976" spans="2:18">
      <c r="B976" s="5" t="s">
        <v>831</v>
      </c>
      <c r="C976" s="33" t="s">
        <v>832</v>
      </c>
      <c r="D976" s="4" t="s">
        <v>327</v>
      </c>
      <c r="E976" s="4" t="s">
        <v>378</v>
      </c>
      <c r="F976" s="4">
        <v>1074199</v>
      </c>
      <c r="G976" s="4">
        <v>1075012</v>
      </c>
      <c r="H976" s="4">
        <f t="shared" si="80"/>
        <v>813</v>
      </c>
      <c r="I976" s="4">
        <v>24</v>
      </c>
      <c r="J976" s="4">
        <f t="shared" si="81"/>
        <v>32.520000000000003</v>
      </c>
      <c r="K976" s="3">
        <v>658.94200000000001</v>
      </c>
      <c r="L976" s="3">
        <v>99.504000000000005</v>
      </c>
      <c r="M976" s="3">
        <v>1013.528</v>
      </c>
      <c r="N976" s="3">
        <v>123.27</v>
      </c>
      <c r="O976" s="47">
        <f t="shared" si="82"/>
        <v>1.5381141284058384</v>
      </c>
      <c r="P976" s="23">
        <f t="shared" si="83"/>
        <v>6.0876490307877069E-2</v>
      </c>
      <c r="Q976" s="6">
        <f t="shared" si="84"/>
        <v>0</v>
      </c>
      <c r="R976" s="26" t="s">
        <v>674</v>
      </c>
    </row>
    <row r="977" spans="2:18">
      <c r="B977" s="5" t="s">
        <v>544</v>
      </c>
      <c r="C977" s="33" t="s">
        <v>811</v>
      </c>
      <c r="D977" s="4" t="s">
        <v>344</v>
      </c>
      <c r="E977" s="4" t="s">
        <v>378</v>
      </c>
      <c r="F977" s="4">
        <v>3541096</v>
      </c>
      <c r="G977" s="4">
        <v>3541262</v>
      </c>
      <c r="H977" s="4">
        <f t="shared" si="80"/>
        <v>166</v>
      </c>
      <c r="I977" s="4">
        <v>6</v>
      </c>
      <c r="J977" s="4">
        <f t="shared" si="81"/>
        <v>6.64</v>
      </c>
      <c r="K977" s="3">
        <v>260.07400000000001</v>
      </c>
      <c r="L977" s="3">
        <v>29.931999999999999</v>
      </c>
      <c r="M977" s="3">
        <v>400.01799999999997</v>
      </c>
      <c r="N977" s="3">
        <v>47.347000000000001</v>
      </c>
      <c r="O977" s="47">
        <f t="shared" si="82"/>
        <v>1.5380930042987764</v>
      </c>
      <c r="P977" s="23">
        <f t="shared" si="83"/>
        <v>0.10366523591867771</v>
      </c>
      <c r="Q977" s="9">
        <f t="shared" si="84"/>
        <v>2.0952813373220636E-7</v>
      </c>
      <c r="R977" s="26" t="s">
        <v>674</v>
      </c>
    </row>
    <row r="978" spans="2:18">
      <c r="B978" s="5" t="s">
        <v>545</v>
      </c>
      <c r="C978" s="33" t="s">
        <v>811</v>
      </c>
      <c r="D978" s="4" t="s">
        <v>344</v>
      </c>
      <c r="E978" s="4" t="s">
        <v>39</v>
      </c>
      <c r="F978" s="4">
        <v>3541096</v>
      </c>
      <c r="G978" s="4">
        <v>3541262</v>
      </c>
      <c r="H978" s="4">
        <f t="shared" si="80"/>
        <v>166</v>
      </c>
      <c r="I978" s="4">
        <v>6</v>
      </c>
      <c r="J978" s="4">
        <f t="shared" si="81"/>
        <v>6.64</v>
      </c>
      <c r="K978" s="3">
        <v>260.07400000000001</v>
      </c>
      <c r="L978" s="3">
        <v>29.931999999999999</v>
      </c>
      <c r="M978" s="3">
        <v>400.01799999999997</v>
      </c>
      <c r="N978" s="3">
        <v>47.347000000000001</v>
      </c>
      <c r="O978" s="47">
        <f t="shared" si="82"/>
        <v>1.5380930042987764</v>
      </c>
      <c r="P978" s="23">
        <f t="shared" si="83"/>
        <v>0.10366523591867771</v>
      </c>
      <c r="Q978" s="9">
        <f t="shared" si="84"/>
        <v>2.0952813373220636E-7</v>
      </c>
      <c r="R978" s="26" t="s">
        <v>674</v>
      </c>
    </row>
    <row r="979" spans="2:18">
      <c r="B979" s="5" t="s">
        <v>217</v>
      </c>
      <c r="C979" s="33" t="s">
        <v>837</v>
      </c>
      <c r="D979" s="4" t="s">
        <v>350</v>
      </c>
      <c r="E979" s="4" t="s">
        <v>211</v>
      </c>
      <c r="F979" s="4">
        <v>6883601</v>
      </c>
      <c r="G979" s="4">
        <v>6888476</v>
      </c>
      <c r="H979" s="4">
        <f t="shared" si="80"/>
        <v>4875</v>
      </c>
      <c r="I979" s="4">
        <v>185</v>
      </c>
      <c r="J979" s="4">
        <f t="shared" si="81"/>
        <v>195</v>
      </c>
      <c r="K979" s="3">
        <v>1718.096</v>
      </c>
      <c r="L979" s="3">
        <v>233.672</v>
      </c>
      <c r="M979" s="3">
        <v>2640.7139999999999</v>
      </c>
      <c r="N979" s="3">
        <v>286.80799999999999</v>
      </c>
      <c r="O979" s="47">
        <f t="shared" si="82"/>
        <v>1.5370002607537645</v>
      </c>
      <c r="P979" s="23">
        <f t="shared" si="83"/>
        <v>1.9668237726299508E-2</v>
      </c>
      <c r="Q979" s="6">
        <f t="shared" si="84"/>
        <v>0</v>
      </c>
      <c r="R979" s="26" t="s">
        <v>674</v>
      </c>
    </row>
    <row r="980" spans="2:18">
      <c r="B980" s="5" t="s">
        <v>218</v>
      </c>
      <c r="C980" s="33" t="s">
        <v>837</v>
      </c>
      <c r="D980" s="4" t="s">
        <v>350</v>
      </c>
      <c r="E980" s="4" t="s">
        <v>211</v>
      </c>
      <c r="F980" s="4">
        <v>6883601</v>
      </c>
      <c r="G980" s="4">
        <v>6888476</v>
      </c>
      <c r="H980" s="4">
        <f t="shared" si="80"/>
        <v>4875</v>
      </c>
      <c r="I980" s="4">
        <v>185</v>
      </c>
      <c r="J980" s="4">
        <f t="shared" si="81"/>
        <v>195</v>
      </c>
      <c r="K980" s="3">
        <v>1718.096</v>
      </c>
      <c r="L980" s="3">
        <v>233.672</v>
      </c>
      <c r="M980" s="3">
        <v>2640.7139999999999</v>
      </c>
      <c r="N980" s="3">
        <v>286.80799999999999</v>
      </c>
      <c r="O980" s="47">
        <f t="shared" si="82"/>
        <v>1.5370002607537645</v>
      </c>
      <c r="P980" s="23">
        <f t="shared" si="83"/>
        <v>1.9668237726299508E-2</v>
      </c>
      <c r="Q980" s="6">
        <f t="shared" si="84"/>
        <v>0</v>
      </c>
      <c r="R980" s="26" t="s">
        <v>674</v>
      </c>
    </row>
    <row r="981" spans="2:18">
      <c r="B981" s="3" t="s">
        <v>165</v>
      </c>
      <c r="C981" s="4" t="s">
        <v>165</v>
      </c>
      <c r="D981" s="4" t="s">
        <v>344</v>
      </c>
      <c r="E981" s="4" t="s">
        <v>206</v>
      </c>
      <c r="F981" s="4">
        <v>3240677</v>
      </c>
      <c r="G981" s="4">
        <v>3240857</v>
      </c>
      <c r="H981" s="4">
        <f t="shared" si="80"/>
        <v>180</v>
      </c>
      <c r="I981" s="4">
        <v>6</v>
      </c>
      <c r="J981" s="4">
        <f t="shared" si="81"/>
        <v>7.2</v>
      </c>
      <c r="K981" s="3">
        <v>200.768</v>
      </c>
      <c r="L981" s="3">
        <v>24.245999999999999</v>
      </c>
      <c r="M981" s="3">
        <v>308.20400000000001</v>
      </c>
      <c r="N981" s="3">
        <v>36.020000000000003</v>
      </c>
      <c r="O981" s="47">
        <f t="shared" si="82"/>
        <v>1.5351251195409628</v>
      </c>
      <c r="P981" s="23">
        <f t="shared" si="83"/>
        <v>0.10532352451162157</v>
      </c>
      <c r="Q981" s="9">
        <f t="shared" si="84"/>
        <v>3.7589833623563607E-7</v>
      </c>
      <c r="R981" s="26" t="s">
        <v>675</v>
      </c>
    </row>
    <row r="982" spans="2:18">
      <c r="B982" s="5" t="s">
        <v>18</v>
      </c>
      <c r="C982" s="33" t="s">
        <v>628</v>
      </c>
      <c r="D982" s="4" t="s">
        <v>339</v>
      </c>
      <c r="E982" s="4" t="s">
        <v>205</v>
      </c>
      <c r="F982" s="4">
        <v>5978758</v>
      </c>
      <c r="G982" s="4">
        <v>5979399</v>
      </c>
      <c r="H982" s="4">
        <f t="shared" si="80"/>
        <v>641</v>
      </c>
      <c r="I982" s="4">
        <v>24</v>
      </c>
      <c r="J982" s="4">
        <f t="shared" si="81"/>
        <v>25.64</v>
      </c>
      <c r="K982" s="3">
        <v>1527.21</v>
      </c>
      <c r="L982" s="3">
        <v>229.28200000000001</v>
      </c>
      <c r="M982" s="3">
        <v>2333.3229999999999</v>
      </c>
      <c r="N982" s="3">
        <v>274.21800000000002</v>
      </c>
      <c r="O982" s="47">
        <f t="shared" si="82"/>
        <v>1.5278337622199958</v>
      </c>
      <c r="P982" s="23">
        <f t="shared" si="83"/>
        <v>5.9460470084567653E-2</v>
      </c>
      <c r="Q982" s="6">
        <f t="shared" si="84"/>
        <v>0</v>
      </c>
      <c r="R982" s="26" t="s">
        <v>674</v>
      </c>
    </row>
    <row r="983" spans="2:18">
      <c r="B983" s="5" t="s">
        <v>19</v>
      </c>
      <c r="C983" s="33" t="s">
        <v>628</v>
      </c>
      <c r="D983" s="4" t="s">
        <v>339</v>
      </c>
      <c r="E983" s="4" t="s">
        <v>39</v>
      </c>
      <c r="F983" s="4">
        <v>5978758</v>
      </c>
      <c r="G983" s="4">
        <v>5979399</v>
      </c>
      <c r="H983" s="4">
        <f t="shared" si="80"/>
        <v>641</v>
      </c>
      <c r="I983" s="4">
        <v>24</v>
      </c>
      <c r="J983" s="4">
        <f t="shared" si="81"/>
        <v>25.64</v>
      </c>
      <c r="K983" s="3">
        <v>1527.21</v>
      </c>
      <c r="L983" s="3">
        <v>229.28200000000001</v>
      </c>
      <c r="M983" s="3">
        <v>2333.3229999999999</v>
      </c>
      <c r="N983" s="3">
        <v>274.21800000000002</v>
      </c>
      <c r="O983" s="47">
        <f t="shared" si="82"/>
        <v>1.5278337622199958</v>
      </c>
      <c r="P983" s="23">
        <f t="shared" si="83"/>
        <v>5.9460470084567653E-2</v>
      </c>
      <c r="Q983" s="6">
        <f t="shared" si="84"/>
        <v>0</v>
      </c>
      <c r="R983" s="26" t="s">
        <v>674</v>
      </c>
    </row>
    <row r="984" spans="2:18">
      <c r="B984" s="5" t="s">
        <v>20</v>
      </c>
      <c r="C984" s="33" t="s">
        <v>628</v>
      </c>
      <c r="D984" s="4" t="s">
        <v>339</v>
      </c>
      <c r="E984" s="4" t="s">
        <v>205</v>
      </c>
      <c r="F984" s="4">
        <v>5978758</v>
      </c>
      <c r="G984" s="4">
        <v>5979399</v>
      </c>
      <c r="H984" s="4">
        <f t="shared" si="80"/>
        <v>641</v>
      </c>
      <c r="I984" s="4">
        <v>24</v>
      </c>
      <c r="J984" s="4">
        <f t="shared" si="81"/>
        <v>25.64</v>
      </c>
      <c r="K984" s="3">
        <v>1527.21</v>
      </c>
      <c r="L984" s="3">
        <v>229.28200000000001</v>
      </c>
      <c r="M984" s="3">
        <v>2333.3229999999999</v>
      </c>
      <c r="N984" s="3">
        <v>274.21800000000002</v>
      </c>
      <c r="O984" s="47">
        <f t="shared" si="82"/>
        <v>1.5278337622199958</v>
      </c>
      <c r="P984" s="23">
        <f t="shared" si="83"/>
        <v>5.9460470084567653E-2</v>
      </c>
      <c r="Q984" s="6">
        <f t="shared" si="84"/>
        <v>0</v>
      </c>
      <c r="R984" s="26" t="s">
        <v>674</v>
      </c>
    </row>
    <row r="985" spans="2:18">
      <c r="B985" s="5" t="s">
        <v>21</v>
      </c>
      <c r="C985" s="33" t="s">
        <v>628</v>
      </c>
      <c r="D985" s="4" t="s">
        <v>339</v>
      </c>
      <c r="E985" s="4" t="s">
        <v>39</v>
      </c>
      <c r="F985" s="4">
        <v>5978758</v>
      </c>
      <c r="G985" s="4">
        <v>5979399</v>
      </c>
      <c r="H985" s="4">
        <f t="shared" si="80"/>
        <v>641</v>
      </c>
      <c r="I985" s="4">
        <v>24</v>
      </c>
      <c r="J985" s="4">
        <f t="shared" si="81"/>
        <v>25.64</v>
      </c>
      <c r="K985" s="3">
        <v>1527.21</v>
      </c>
      <c r="L985" s="3">
        <v>229.28200000000001</v>
      </c>
      <c r="M985" s="3">
        <v>2333.3229999999999</v>
      </c>
      <c r="N985" s="3">
        <v>274.21800000000002</v>
      </c>
      <c r="O985" s="47">
        <f t="shared" si="82"/>
        <v>1.5278337622199958</v>
      </c>
      <c r="P985" s="23">
        <f t="shared" si="83"/>
        <v>5.9460470084567653E-2</v>
      </c>
      <c r="Q985" s="6">
        <f t="shared" si="84"/>
        <v>0</v>
      </c>
      <c r="R985" s="26" t="s">
        <v>674</v>
      </c>
    </row>
    <row r="986" spans="2:18">
      <c r="B986" s="5" t="s">
        <v>22</v>
      </c>
      <c r="C986" s="33" t="s">
        <v>628</v>
      </c>
      <c r="D986" s="4" t="s">
        <v>339</v>
      </c>
      <c r="E986" s="4" t="s">
        <v>205</v>
      </c>
      <c r="F986" s="4">
        <v>5978758</v>
      </c>
      <c r="G986" s="4">
        <v>5979399</v>
      </c>
      <c r="H986" s="4">
        <f t="shared" si="80"/>
        <v>641</v>
      </c>
      <c r="I986" s="4">
        <v>24</v>
      </c>
      <c r="J986" s="4">
        <f t="shared" si="81"/>
        <v>25.64</v>
      </c>
      <c r="K986" s="3">
        <v>1527.21</v>
      </c>
      <c r="L986" s="3">
        <v>229.28200000000001</v>
      </c>
      <c r="M986" s="3">
        <v>2333.3229999999999</v>
      </c>
      <c r="N986" s="3">
        <v>274.21800000000002</v>
      </c>
      <c r="O986" s="47">
        <f t="shared" si="82"/>
        <v>1.5278337622199958</v>
      </c>
      <c r="P986" s="23">
        <f t="shared" si="83"/>
        <v>5.9460470084567653E-2</v>
      </c>
      <c r="Q986" s="6">
        <f t="shared" si="84"/>
        <v>0</v>
      </c>
      <c r="R986" s="26" t="s">
        <v>674</v>
      </c>
    </row>
    <row r="987" spans="2:18">
      <c r="B987" s="5" t="s">
        <v>23</v>
      </c>
      <c r="C987" s="33" t="s">
        <v>628</v>
      </c>
      <c r="D987" s="4" t="s">
        <v>339</v>
      </c>
      <c r="E987" s="4" t="s">
        <v>39</v>
      </c>
      <c r="F987" s="4">
        <v>5978758</v>
      </c>
      <c r="G987" s="4">
        <v>5979399</v>
      </c>
      <c r="H987" s="4">
        <f t="shared" si="80"/>
        <v>641</v>
      </c>
      <c r="I987" s="4">
        <v>24</v>
      </c>
      <c r="J987" s="4">
        <f t="shared" si="81"/>
        <v>25.64</v>
      </c>
      <c r="K987" s="3">
        <v>1527.21</v>
      </c>
      <c r="L987" s="3">
        <v>229.28200000000001</v>
      </c>
      <c r="M987" s="3">
        <v>2333.3229999999999</v>
      </c>
      <c r="N987" s="3">
        <v>274.21800000000002</v>
      </c>
      <c r="O987" s="47">
        <f t="shared" si="82"/>
        <v>1.5278337622199958</v>
      </c>
      <c r="P987" s="23">
        <f t="shared" si="83"/>
        <v>5.9460470084567653E-2</v>
      </c>
      <c r="Q987" s="6">
        <f t="shared" si="84"/>
        <v>0</v>
      </c>
      <c r="R987" s="26" t="s">
        <v>674</v>
      </c>
    </row>
    <row r="988" spans="2:18">
      <c r="B988" s="5" t="s">
        <v>24</v>
      </c>
      <c r="C988" s="32" t="s">
        <v>1070</v>
      </c>
      <c r="D988" s="4" t="s">
        <v>339</v>
      </c>
      <c r="E988" s="4" t="s">
        <v>205</v>
      </c>
      <c r="F988" s="4">
        <v>5978758</v>
      </c>
      <c r="G988" s="4">
        <v>5979399</v>
      </c>
      <c r="H988" s="4">
        <f t="shared" si="80"/>
        <v>641</v>
      </c>
      <c r="I988" s="4">
        <v>24</v>
      </c>
      <c r="J988" s="4">
        <f t="shared" si="81"/>
        <v>25.64</v>
      </c>
      <c r="K988" s="3">
        <v>1527.21</v>
      </c>
      <c r="L988" s="3">
        <v>229.28200000000001</v>
      </c>
      <c r="M988" s="3">
        <v>2333.3229999999999</v>
      </c>
      <c r="N988" s="3">
        <v>274.21800000000002</v>
      </c>
      <c r="O988" s="47">
        <f t="shared" si="82"/>
        <v>1.5278337622199958</v>
      </c>
      <c r="P988" s="23">
        <f t="shared" si="83"/>
        <v>5.9460470084567653E-2</v>
      </c>
      <c r="Q988" s="6">
        <f t="shared" si="84"/>
        <v>0</v>
      </c>
      <c r="R988" s="26" t="s">
        <v>674</v>
      </c>
    </row>
    <row r="989" spans="2:18">
      <c r="B989" s="5" t="s">
        <v>25</v>
      </c>
      <c r="C989" s="32" t="s">
        <v>1070</v>
      </c>
      <c r="D989" s="4" t="s">
        <v>339</v>
      </c>
      <c r="E989" s="4" t="s">
        <v>39</v>
      </c>
      <c r="F989" s="4">
        <v>5978758</v>
      </c>
      <c r="G989" s="4">
        <v>5979399</v>
      </c>
      <c r="H989" s="4">
        <f t="shared" si="80"/>
        <v>641</v>
      </c>
      <c r="I989" s="4">
        <v>24</v>
      </c>
      <c r="J989" s="4">
        <f t="shared" si="81"/>
        <v>25.64</v>
      </c>
      <c r="K989" s="3">
        <v>1527.21</v>
      </c>
      <c r="L989" s="3">
        <v>229.28200000000001</v>
      </c>
      <c r="M989" s="3">
        <v>2333.3229999999999</v>
      </c>
      <c r="N989" s="3">
        <v>274.21800000000002</v>
      </c>
      <c r="O989" s="47">
        <f t="shared" si="82"/>
        <v>1.5278337622199958</v>
      </c>
      <c r="P989" s="23">
        <f t="shared" si="83"/>
        <v>5.9460470084567653E-2</v>
      </c>
      <c r="Q989" s="6">
        <f t="shared" si="84"/>
        <v>0</v>
      </c>
      <c r="R989" s="26" t="s">
        <v>674</v>
      </c>
    </row>
    <row r="990" spans="2:18">
      <c r="B990" s="5" t="s">
        <v>26</v>
      </c>
      <c r="C990" s="32" t="s">
        <v>1070</v>
      </c>
      <c r="D990" s="4" t="s">
        <v>339</v>
      </c>
      <c r="E990" s="4" t="s">
        <v>205</v>
      </c>
      <c r="F990" s="4">
        <v>5978758</v>
      </c>
      <c r="G990" s="4">
        <v>5979399</v>
      </c>
      <c r="H990" s="4">
        <f t="shared" si="80"/>
        <v>641</v>
      </c>
      <c r="I990" s="4">
        <v>24</v>
      </c>
      <c r="J990" s="4">
        <f t="shared" si="81"/>
        <v>25.64</v>
      </c>
      <c r="K990" s="3">
        <v>1527.21</v>
      </c>
      <c r="L990" s="3">
        <v>229.28200000000001</v>
      </c>
      <c r="M990" s="3">
        <v>2333.3229999999999</v>
      </c>
      <c r="N990" s="3">
        <v>274.21800000000002</v>
      </c>
      <c r="O990" s="47">
        <f t="shared" si="82"/>
        <v>1.5278337622199958</v>
      </c>
      <c r="P990" s="23">
        <f t="shared" si="83"/>
        <v>5.9460470084567653E-2</v>
      </c>
      <c r="Q990" s="6">
        <f t="shared" si="84"/>
        <v>0</v>
      </c>
      <c r="R990" s="26" t="s">
        <v>674</v>
      </c>
    </row>
    <row r="991" spans="2:18">
      <c r="B991" s="5" t="s">
        <v>27</v>
      </c>
      <c r="C991" s="32" t="s">
        <v>1070</v>
      </c>
      <c r="D991" s="4" t="s">
        <v>339</v>
      </c>
      <c r="E991" s="4" t="s">
        <v>39</v>
      </c>
      <c r="F991" s="4">
        <v>5978758</v>
      </c>
      <c r="G991" s="4">
        <v>5979399</v>
      </c>
      <c r="H991" s="4">
        <f t="shared" si="80"/>
        <v>641</v>
      </c>
      <c r="I991" s="4">
        <v>24</v>
      </c>
      <c r="J991" s="4">
        <f t="shared" si="81"/>
        <v>25.64</v>
      </c>
      <c r="K991" s="3">
        <v>1527.21</v>
      </c>
      <c r="L991" s="3">
        <v>229.28200000000001</v>
      </c>
      <c r="M991" s="3">
        <v>2333.3229999999999</v>
      </c>
      <c r="N991" s="3">
        <v>274.21800000000002</v>
      </c>
      <c r="O991" s="47">
        <f t="shared" si="82"/>
        <v>1.5278337622199958</v>
      </c>
      <c r="P991" s="23">
        <f t="shared" si="83"/>
        <v>5.9460470084567653E-2</v>
      </c>
      <c r="Q991" s="6">
        <f t="shared" si="84"/>
        <v>0</v>
      </c>
      <c r="R991" s="26" t="s">
        <v>675</v>
      </c>
    </row>
    <row r="992" spans="2:18">
      <c r="B992" s="5" t="s">
        <v>495</v>
      </c>
      <c r="C992" s="33" t="s">
        <v>486</v>
      </c>
      <c r="D992" s="4" t="s">
        <v>344</v>
      </c>
      <c r="E992" s="4" t="s">
        <v>39</v>
      </c>
      <c r="F992" s="4">
        <v>13892338</v>
      </c>
      <c r="G992" s="4">
        <v>13892642</v>
      </c>
      <c r="H992" s="4">
        <f t="shared" si="80"/>
        <v>304</v>
      </c>
      <c r="I992" s="4">
        <v>11</v>
      </c>
      <c r="J992" s="4">
        <f t="shared" si="81"/>
        <v>12.16</v>
      </c>
      <c r="K992" s="3">
        <v>839.76199999999994</v>
      </c>
      <c r="L992" s="3">
        <v>104.64100000000001</v>
      </c>
      <c r="M992" s="3">
        <v>1282.758</v>
      </c>
      <c r="N992" s="3">
        <v>146.31800000000001</v>
      </c>
      <c r="O992" s="47">
        <f t="shared" si="82"/>
        <v>1.5275256560787462</v>
      </c>
      <c r="P992" s="23">
        <f t="shared" si="83"/>
        <v>7.7804355372470491E-2</v>
      </c>
      <c r="Q992" s="9">
        <f t="shared" si="84"/>
        <v>1.2004619520666893E-11</v>
      </c>
      <c r="R992" s="26" t="s">
        <v>674</v>
      </c>
    </row>
    <row r="993" spans="2:18">
      <c r="B993" s="5" t="s">
        <v>266</v>
      </c>
      <c r="C993" s="33" t="s">
        <v>870</v>
      </c>
      <c r="D993" s="4" t="s">
        <v>327</v>
      </c>
      <c r="E993" s="4" t="s">
        <v>871</v>
      </c>
      <c r="F993" s="4">
        <v>11536148</v>
      </c>
      <c r="G993" s="4">
        <v>11536443</v>
      </c>
      <c r="H993" s="4">
        <f t="shared" si="80"/>
        <v>295</v>
      </c>
      <c r="I993" s="4">
        <v>11</v>
      </c>
      <c r="J993" s="4">
        <f t="shared" si="81"/>
        <v>11.8</v>
      </c>
      <c r="K993" s="3">
        <v>280.64600000000002</v>
      </c>
      <c r="L993" s="3">
        <v>36.265999999999998</v>
      </c>
      <c r="M993" s="3">
        <v>428.67700000000002</v>
      </c>
      <c r="N993" s="3">
        <v>54.015999999999998</v>
      </c>
      <c r="O993" s="47">
        <f t="shared" si="82"/>
        <v>1.527465205276398</v>
      </c>
      <c r="P993" s="23">
        <f t="shared" si="83"/>
        <v>8.3123820627589509E-2</v>
      </c>
      <c r="Q993" s="9">
        <f t="shared" si="84"/>
        <v>2.2165225210812878E-10</v>
      </c>
      <c r="R993" s="26" t="s">
        <v>674</v>
      </c>
    </row>
    <row r="994" spans="2:18">
      <c r="B994" s="5" t="s">
        <v>284</v>
      </c>
      <c r="C994" s="33" t="s">
        <v>590</v>
      </c>
      <c r="D994" s="4" t="s">
        <v>327</v>
      </c>
      <c r="E994" s="4" t="s">
        <v>721</v>
      </c>
      <c r="F994" s="4">
        <v>14856045</v>
      </c>
      <c r="G994" s="4">
        <v>14856374</v>
      </c>
      <c r="H994" s="4">
        <f t="shared" si="80"/>
        <v>329</v>
      </c>
      <c r="I994" s="4">
        <v>11</v>
      </c>
      <c r="J994" s="4">
        <f t="shared" si="81"/>
        <v>13.16</v>
      </c>
      <c r="K994" s="3">
        <v>376.899</v>
      </c>
      <c r="L994" s="3">
        <v>56.281999999999996</v>
      </c>
      <c r="M994" s="3">
        <v>575.59</v>
      </c>
      <c r="N994" s="3">
        <v>79.896000000000001</v>
      </c>
      <c r="O994" s="47">
        <f t="shared" si="82"/>
        <v>1.5271730622792845</v>
      </c>
      <c r="P994" s="23">
        <f t="shared" si="83"/>
        <v>9.3878084267785891E-2</v>
      </c>
      <c r="Q994" s="9">
        <f t="shared" si="84"/>
        <v>1.959864448508597E-8</v>
      </c>
      <c r="R994" s="26" t="s">
        <v>674</v>
      </c>
    </row>
    <row r="995" spans="2:18">
      <c r="B995" s="5" t="s">
        <v>792</v>
      </c>
      <c r="C995" s="33" t="s">
        <v>791</v>
      </c>
      <c r="D995" s="4" t="s">
        <v>350</v>
      </c>
      <c r="E995" s="4" t="s">
        <v>205</v>
      </c>
      <c r="F995" s="4">
        <v>19090280</v>
      </c>
      <c r="G995" s="4">
        <v>19090495</v>
      </c>
      <c r="H995" s="4">
        <f t="shared" si="80"/>
        <v>215</v>
      </c>
      <c r="I995" s="4">
        <v>7</v>
      </c>
      <c r="J995" s="4">
        <f t="shared" si="81"/>
        <v>8.6</v>
      </c>
      <c r="K995" s="3">
        <v>276.32499999999999</v>
      </c>
      <c r="L995" s="3">
        <v>28.574999999999999</v>
      </c>
      <c r="M995" s="3">
        <v>421.85700000000003</v>
      </c>
      <c r="N995" s="3">
        <v>46.447000000000003</v>
      </c>
      <c r="O995" s="47">
        <f t="shared" si="82"/>
        <v>1.526669682439157</v>
      </c>
      <c r="P995" s="23">
        <f t="shared" si="83"/>
        <v>8.7159900502594159E-2</v>
      </c>
      <c r="Q995" s="9">
        <f t="shared" si="84"/>
        <v>1.5167977984731351E-9</v>
      </c>
      <c r="R995" s="26" t="s">
        <v>674</v>
      </c>
    </row>
    <row r="996" spans="2:18">
      <c r="B996" s="5" t="s">
        <v>793</v>
      </c>
      <c r="C996" s="33" t="s">
        <v>791</v>
      </c>
      <c r="D996" s="4" t="s">
        <v>350</v>
      </c>
      <c r="E996" s="4" t="s">
        <v>39</v>
      </c>
      <c r="F996" s="4">
        <v>19090280</v>
      </c>
      <c r="G996" s="4">
        <v>19090495</v>
      </c>
      <c r="H996" s="4">
        <f t="shared" si="80"/>
        <v>215</v>
      </c>
      <c r="I996" s="4">
        <v>7</v>
      </c>
      <c r="J996" s="4">
        <f t="shared" si="81"/>
        <v>8.6</v>
      </c>
      <c r="K996" s="3">
        <v>276.32499999999999</v>
      </c>
      <c r="L996" s="3">
        <v>28.574999999999999</v>
      </c>
      <c r="M996" s="3">
        <v>421.85700000000003</v>
      </c>
      <c r="N996" s="3">
        <v>46.447000000000003</v>
      </c>
      <c r="O996" s="47">
        <f t="shared" si="82"/>
        <v>1.526669682439157</v>
      </c>
      <c r="P996" s="23">
        <f t="shared" si="83"/>
        <v>8.7159900502594159E-2</v>
      </c>
      <c r="Q996" s="9">
        <f t="shared" si="84"/>
        <v>1.5167977984731351E-9</v>
      </c>
      <c r="R996" s="26" t="s">
        <v>674</v>
      </c>
    </row>
    <row r="997" spans="2:18">
      <c r="B997" s="5" t="s">
        <v>539</v>
      </c>
      <c r="C997" s="33" t="s">
        <v>809</v>
      </c>
      <c r="D997" s="4" t="s">
        <v>339</v>
      </c>
      <c r="E997" s="4" t="s">
        <v>209</v>
      </c>
      <c r="F997" s="4">
        <v>16170409</v>
      </c>
      <c r="G997" s="4">
        <v>16170719</v>
      </c>
      <c r="H997" s="4">
        <f t="shared" si="80"/>
        <v>310</v>
      </c>
      <c r="I997" s="4">
        <v>11</v>
      </c>
      <c r="J997" s="4">
        <f t="shared" si="81"/>
        <v>12.4</v>
      </c>
      <c r="K997" s="3">
        <v>496.637</v>
      </c>
      <c r="L997" s="3">
        <v>60.026000000000003</v>
      </c>
      <c r="M997" s="3">
        <v>757.85299999999995</v>
      </c>
      <c r="N997" s="3">
        <v>109.87</v>
      </c>
      <c r="O997" s="47">
        <f t="shared" si="82"/>
        <v>1.5259696720139659</v>
      </c>
      <c r="P997" s="23">
        <f t="shared" si="83"/>
        <v>8.6842878749635033E-2</v>
      </c>
      <c r="Q997" s="9">
        <f t="shared" si="84"/>
        <v>1.3905765428035011E-9</v>
      </c>
      <c r="R997" s="26" t="s">
        <v>674</v>
      </c>
    </row>
    <row r="998" spans="2:18">
      <c r="B998" s="5" t="s">
        <v>193</v>
      </c>
      <c r="C998" s="33" t="s">
        <v>833</v>
      </c>
      <c r="D998" s="4" t="s">
        <v>332</v>
      </c>
      <c r="E998" s="4" t="s">
        <v>206</v>
      </c>
      <c r="F998" s="4">
        <v>6742642</v>
      </c>
      <c r="G998" s="4">
        <v>6742922</v>
      </c>
      <c r="H998" s="4">
        <f t="shared" si="80"/>
        <v>280</v>
      </c>
      <c r="I998" s="4">
        <v>10</v>
      </c>
      <c r="J998" s="4">
        <f t="shared" si="81"/>
        <v>11.2</v>
      </c>
      <c r="K998" s="3">
        <v>997.46699999999998</v>
      </c>
      <c r="L998" s="3">
        <v>132.02199999999999</v>
      </c>
      <c r="M998" s="3">
        <v>1521.6880000000001</v>
      </c>
      <c r="N998" s="3">
        <v>176.911</v>
      </c>
      <c r="O998" s="47">
        <f t="shared" si="82"/>
        <v>1.5255522237828421</v>
      </c>
      <c r="P998" s="23">
        <f t="shared" si="83"/>
        <v>8.4986765692184871E-2</v>
      </c>
      <c r="Q998" s="9">
        <f t="shared" si="84"/>
        <v>6.2525029598248238E-10</v>
      </c>
      <c r="R998" s="26" t="s">
        <v>675</v>
      </c>
    </row>
    <row r="999" spans="2:18">
      <c r="B999" s="5" t="s">
        <v>469</v>
      </c>
      <c r="C999" s="32" t="s">
        <v>469</v>
      </c>
      <c r="D999" s="4" t="s">
        <v>327</v>
      </c>
      <c r="E999" s="4" t="s">
        <v>459</v>
      </c>
      <c r="F999" s="4">
        <v>870196</v>
      </c>
      <c r="G999" s="4">
        <v>870326</v>
      </c>
      <c r="H999" s="4">
        <f t="shared" si="80"/>
        <v>130</v>
      </c>
      <c r="I999" s="4">
        <v>4</v>
      </c>
      <c r="J999" s="4">
        <f t="shared" si="81"/>
        <v>5.2</v>
      </c>
      <c r="K999" s="3">
        <v>829.11099999999999</v>
      </c>
      <c r="L999" s="3">
        <v>80.122</v>
      </c>
      <c r="M999" s="3">
        <v>1264.8330000000001</v>
      </c>
      <c r="N999" s="3">
        <v>112.056</v>
      </c>
      <c r="O999" s="47">
        <f t="shared" si="82"/>
        <v>1.5255291511028077</v>
      </c>
      <c r="P999" s="23">
        <f t="shared" si="83"/>
        <v>9.9998796756725697E-2</v>
      </c>
      <c r="Q999" s="9">
        <f t="shared" si="84"/>
        <v>1.4773941803269963E-7</v>
      </c>
      <c r="R999" s="29" t="s">
        <v>675</v>
      </c>
    </row>
    <row r="1000" spans="2:18">
      <c r="B1000" s="3" t="s">
        <v>219</v>
      </c>
      <c r="C1000" s="4" t="s">
        <v>219</v>
      </c>
      <c r="D1000" s="4" t="s">
        <v>329</v>
      </c>
      <c r="E1000" s="4" t="s">
        <v>206</v>
      </c>
      <c r="F1000" s="4">
        <v>10286364</v>
      </c>
      <c r="G1000" s="4">
        <v>10286752</v>
      </c>
      <c r="H1000" s="4">
        <f t="shared" si="80"/>
        <v>388</v>
      </c>
      <c r="I1000" s="4">
        <v>13</v>
      </c>
      <c r="J1000" s="4">
        <f t="shared" si="81"/>
        <v>15.52</v>
      </c>
      <c r="K1000" s="3">
        <v>370.61500000000001</v>
      </c>
      <c r="L1000" s="3">
        <v>40.311</v>
      </c>
      <c r="M1000" s="3">
        <v>565.28200000000004</v>
      </c>
      <c r="N1000" s="3">
        <v>58.390999999999998</v>
      </c>
      <c r="O1000" s="47">
        <f t="shared" si="82"/>
        <v>1.5252539697529783</v>
      </c>
      <c r="P1000" s="23">
        <f t="shared" si="83"/>
        <v>6.3454930496371242E-2</v>
      </c>
      <c r="Q1000" s="6">
        <f t="shared" si="84"/>
        <v>2.2204460492503131E-16</v>
      </c>
      <c r="R1000" s="26" t="s">
        <v>675</v>
      </c>
    </row>
    <row r="1001" spans="2:18">
      <c r="B1001" s="5" t="s">
        <v>318</v>
      </c>
      <c r="C1001" s="33" t="s">
        <v>711</v>
      </c>
      <c r="D1001" s="4" t="s">
        <v>329</v>
      </c>
      <c r="E1001" s="4" t="s">
        <v>846</v>
      </c>
      <c r="F1001" s="4">
        <v>2680643</v>
      </c>
      <c r="G1001" s="4">
        <v>2681101</v>
      </c>
      <c r="H1001" s="4">
        <f t="shared" si="80"/>
        <v>458</v>
      </c>
      <c r="I1001" s="4">
        <v>16</v>
      </c>
      <c r="J1001" s="4">
        <f t="shared" si="81"/>
        <v>18.32</v>
      </c>
      <c r="K1001" s="3">
        <v>686.42700000000002</v>
      </c>
      <c r="L1001" s="3">
        <v>104.68</v>
      </c>
      <c r="M1001" s="3">
        <v>1046.3889999999999</v>
      </c>
      <c r="N1001" s="3">
        <v>136.43199999999999</v>
      </c>
      <c r="O1001" s="47">
        <f t="shared" si="82"/>
        <v>1.5243995355660542</v>
      </c>
      <c r="P1001" s="23">
        <f t="shared" si="83"/>
        <v>7.6463576897821697E-2</v>
      </c>
      <c r="Q1001" s="9">
        <f t="shared" si="84"/>
        <v>6.9753092191149335E-12</v>
      </c>
      <c r="R1001" s="26" t="s">
        <v>674</v>
      </c>
    </row>
    <row r="1002" spans="2:18">
      <c r="B1002" s="5" t="s">
        <v>319</v>
      </c>
      <c r="C1002" s="33" t="s">
        <v>711</v>
      </c>
      <c r="D1002" s="4" t="s">
        <v>329</v>
      </c>
      <c r="E1002" s="4" t="s">
        <v>34</v>
      </c>
      <c r="F1002" s="4">
        <v>2680643</v>
      </c>
      <c r="G1002" s="4">
        <v>2681101</v>
      </c>
      <c r="H1002" s="4">
        <f t="shared" si="80"/>
        <v>458</v>
      </c>
      <c r="I1002" s="4">
        <v>16</v>
      </c>
      <c r="J1002" s="4">
        <f t="shared" si="81"/>
        <v>18.32</v>
      </c>
      <c r="K1002" s="3">
        <v>686.42700000000002</v>
      </c>
      <c r="L1002" s="3">
        <v>104.68</v>
      </c>
      <c r="M1002" s="3">
        <v>1046.3889999999999</v>
      </c>
      <c r="N1002" s="3">
        <v>136.43199999999999</v>
      </c>
      <c r="O1002" s="47">
        <f t="shared" si="82"/>
        <v>1.5243995355660542</v>
      </c>
      <c r="P1002" s="23">
        <f t="shared" si="83"/>
        <v>7.6463576897821697E-2</v>
      </c>
      <c r="Q1002" s="9">
        <f t="shared" si="84"/>
        <v>6.9753092191149335E-12</v>
      </c>
      <c r="R1002" s="26" t="s">
        <v>674</v>
      </c>
    </row>
    <row r="1003" spans="2:18">
      <c r="B1003" s="5" t="s">
        <v>522</v>
      </c>
      <c r="C1003" s="32" t="s">
        <v>522</v>
      </c>
      <c r="D1003" s="4" t="s">
        <v>344</v>
      </c>
      <c r="E1003" s="4" t="s">
        <v>211</v>
      </c>
      <c r="F1003" s="4">
        <v>14077473</v>
      </c>
      <c r="G1003" s="4">
        <v>14078378</v>
      </c>
      <c r="H1003" s="4">
        <f t="shared" si="80"/>
        <v>905</v>
      </c>
      <c r="I1003" s="4">
        <v>34</v>
      </c>
      <c r="J1003" s="4">
        <f t="shared" si="81"/>
        <v>36.200000000000003</v>
      </c>
      <c r="K1003" s="3">
        <v>1011.9640000000001</v>
      </c>
      <c r="L1003" s="3">
        <v>121.88200000000001</v>
      </c>
      <c r="M1003" s="3">
        <v>1542.239</v>
      </c>
      <c r="N1003" s="3">
        <v>167.048</v>
      </c>
      <c r="O1003" s="47">
        <f t="shared" si="82"/>
        <v>1.5240057946725376</v>
      </c>
      <c r="P1003" s="23">
        <f t="shared" si="83"/>
        <v>4.2336455251950247E-2</v>
      </c>
      <c r="Q1003" s="6">
        <f t="shared" si="84"/>
        <v>0</v>
      </c>
      <c r="R1003" s="26" t="s">
        <v>675</v>
      </c>
    </row>
    <row r="1004" spans="2:18">
      <c r="B1004" s="5" t="s">
        <v>131</v>
      </c>
      <c r="C1004" s="33" t="s">
        <v>598</v>
      </c>
      <c r="D1004" s="4" t="s">
        <v>350</v>
      </c>
      <c r="E1004" s="4" t="s">
        <v>378</v>
      </c>
      <c r="F1004" s="4">
        <v>7829745</v>
      </c>
      <c r="G1004" s="4">
        <v>7831329</v>
      </c>
      <c r="H1004" s="4">
        <f t="shared" si="80"/>
        <v>1584</v>
      </c>
      <c r="I1004" s="4">
        <v>60</v>
      </c>
      <c r="J1004" s="4">
        <f t="shared" si="81"/>
        <v>63.36</v>
      </c>
      <c r="K1004" s="3">
        <v>3004.212</v>
      </c>
      <c r="L1004" s="3">
        <v>356.82900000000001</v>
      </c>
      <c r="M1004" s="3">
        <v>4577.7879999999996</v>
      </c>
      <c r="N1004" s="3">
        <v>492.66800000000001</v>
      </c>
      <c r="O1004" s="47">
        <f t="shared" si="82"/>
        <v>1.5237899322684283</v>
      </c>
      <c r="P1004" s="23">
        <f t="shared" si="83"/>
        <v>3.1530648408200808E-2</v>
      </c>
      <c r="Q1004" s="6">
        <f t="shared" si="84"/>
        <v>0</v>
      </c>
      <c r="R1004" s="26" t="s">
        <v>674</v>
      </c>
    </row>
    <row r="1005" spans="2:18">
      <c r="B1005" s="5" t="s">
        <v>132</v>
      </c>
      <c r="C1005" s="33" t="s">
        <v>598</v>
      </c>
      <c r="D1005" s="4" t="s">
        <v>350</v>
      </c>
      <c r="E1005" s="4" t="s">
        <v>378</v>
      </c>
      <c r="F1005" s="4">
        <v>7829745</v>
      </c>
      <c r="G1005" s="4">
        <v>7831329</v>
      </c>
      <c r="H1005" s="4">
        <f t="shared" si="80"/>
        <v>1584</v>
      </c>
      <c r="I1005" s="4">
        <v>60</v>
      </c>
      <c r="J1005" s="4">
        <f t="shared" si="81"/>
        <v>63.36</v>
      </c>
      <c r="K1005" s="3">
        <v>3004.212</v>
      </c>
      <c r="L1005" s="3">
        <v>356.82900000000001</v>
      </c>
      <c r="M1005" s="3">
        <v>4577.7879999999996</v>
      </c>
      <c r="N1005" s="3">
        <v>492.66800000000001</v>
      </c>
      <c r="O1005" s="47">
        <f t="shared" si="82"/>
        <v>1.5237899322684283</v>
      </c>
      <c r="P1005" s="23">
        <f t="shared" si="83"/>
        <v>3.1530648408200808E-2</v>
      </c>
      <c r="Q1005" s="6">
        <f t="shared" si="84"/>
        <v>0</v>
      </c>
      <c r="R1005" s="26" t="s">
        <v>674</v>
      </c>
    </row>
    <row r="1006" spans="2:18">
      <c r="B1006" s="5" t="s">
        <v>133</v>
      </c>
      <c r="C1006" s="33" t="s">
        <v>598</v>
      </c>
      <c r="D1006" s="4" t="s">
        <v>350</v>
      </c>
      <c r="E1006" s="4" t="s">
        <v>378</v>
      </c>
      <c r="F1006" s="4">
        <v>7829745</v>
      </c>
      <c r="G1006" s="4">
        <v>7831329</v>
      </c>
      <c r="H1006" s="4">
        <f t="shared" si="80"/>
        <v>1584</v>
      </c>
      <c r="I1006" s="4">
        <v>60</v>
      </c>
      <c r="J1006" s="4">
        <f t="shared" si="81"/>
        <v>63.36</v>
      </c>
      <c r="K1006" s="3">
        <v>3004.212</v>
      </c>
      <c r="L1006" s="3">
        <v>356.82900000000001</v>
      </c>
      <c r="M1006" s="3">
        <v>4577.7879999999996</v>
      </c>
      <c r="N1006" s="3">
        <v>492.66800000000001</v>
      </c>
      <c r="O1006" s="47">
        <f t="shared" si="82"/>
        <v>1.5237899322684283</v>
      </c>
      <c r="P1006" s="23">
        <f t="shared" si="83"/>
        <v>3.1530648408200808E-2</v>
      </c>
      <c r="Q1006" s="6">
        <f t="shared" si="84"/>
        <v>0</v>
      </c>
      <c r="R1006" s="26" t="s">
        <v>674</v>
      </c>
    </row>
    <row r="1007" spans="2:18">
      <c r="B1007" s="5" t="s">
        <v>134</v>
      </c>
      <c r="C1007" s="33" t="s">
        <v>598</v>
      </c>
      <c r="D1007" s="4" t="s">
        <v>350</v>
      </c>
      <c r="E1007" s="4" t="s">
        <v>378</v>
      </c>
      <c r="F1007" s="4">
        <v>7829745</v>
      </c>
      <c r="G1007" s="4">
        <v>7831329</v>
      </c>
      <c r="H1007" s="4">
        <f t="shared" si="80"/>
        <v>1584</v>
      </c>
      <c r="I1007" s="4">
        <v>60</v>
      </c>
      <c r="J1007" s="4">
        <f t="shared" si="81"/>
        <v>63.36</v>
      </c>
      <c r="K1007" s="3">
        <v>3004.212</v>
      </c>
      <c r="L1007" s="3">
        <v>356.82900000000001</v>
      </c>
      <c r="M1007" s="3">
        <v>4577.7879999999996</v>
      </c>
      <c r="N1007" s="3">
        <v>492.66800000000001</v>
      </c>
      <c r="O1007" s="47">
        <f t="shared" si="82"/>
        <v>1.5237899322684283</v>
      </c>
      <c r="P1007" s="23">
        <f t="shared" si="83"/>
        <v>3.1530648408200808E-2</v>
      </c>
      <c r="Q1007" s="6">
        <f t="shared" si="84"/>
        <v>0</v>
      </c>
      <c r="R1007" s="26" t="s">
        <v>674</v>
      </c>
    </row>
    <row r="1008" spans="2:18">
      <c r="B1008" s="5" t="s">
        <v>135</v>
      </c>
      <c r="C1008" s="33" t="s">
        <v>598</v>
      </c>
      <c r="D1008" s="4" t="s">
        <v>350</v>
      </c>
      <c r="E1008" s="4" t="s">
        <v>378</v>
      </c>
      <c r="F1008" s="4">
        <v>7829745</v>
      </c>
      <c r="G1008" s="4">
        <v>7831329</v>
      </c>
      <c r="H1008" s="4">
        <f t="shared" si="80"/>
        <v>1584</v>
      </c>
      <c r="I1008" s="4">
        <v>60</v>
      </c>
      <c r="J1008" s="4">
        <f t="shared" si="81"/>
        <v>63.36</v>
      </c>
      <c r="K1008" s="3">
        <v>3004.212</v>
      </c>
      <c r="L1008" s="3">
        <v>356.82900000000001</v>
      </c>
      <c r="M1008" s="3">
        <v>4577.7879999999996</v>
      </c>
      <c r="N1008" s="3">
        <v>492.66800000000001</v>
      </c>
      <c r="O1008" s="47">
        <f t="shared" si="82"/>
        <v>1.5237899322684283</v>
      </c>
      <c r="P1008" s="23">
        <f t="shared" si="83"/>
        <v>3.1530648408200808E-2</v>
      </c>
      <c r="Q1008" s="6">
        <f t="shared" si="84"/>
        <v>0</v>
      </c>
      <c r="R1008" s="26" t="s">
        <v>674</v>
      </c>
    </row>
    <row r="1009" spans="2:18">
      <c r="B1009" s="5" t="s">
        <v>136</v>
      </c>
      <c r="C1009" s="33" t="s">
        <v>598</v>
      </c>
      <c r="D1009" s="4" t="s">
        <v>350</v>
      </c>
      <c r="E1009" s="4" t="s">
        <v>378</v>
      </c>
      <c r="F1009" s="4">
        <v>7829745</v>
      </c>
      <c r="G1009" s="4">
        <v>7831329</v>
      </c>
      <c r="H1009" s="4">
        <f t="shared" si="80"/>
        <v>1584</v>
      </c>
      <c r="I1009" s="4">
        <v>60</v>
      </c>
      <c r="J1009" s="4">
        <f t="shared" si="81"/>
        <v>63.36</v>
      </c>
      <c r="K1009" s="3">
        <v>3004.212</v>
      </c>
      <c r="L1009" s="3">
        <v>356.82900000000001</v>
      </c>
      <c r="M1009" s="3">
        <v>4577.7879999999996</v>
      </c>
      <c r="N1009" s="3">
        <v>492.66800000000001</v>
      </c>
      <c r="O1009" s="47">
        <f t="shared" si="82"/>
        <v>1.5237899322684283</v>
      </c>
      <c r="P1009" s="23">
        <f t="shared" si="83"/>
        <v>3.1530648408200808E-2</v>
      </c>
      <c r="Q1009" s="6">
        <f t="shared" si="84"/>
        <v>0</v>
      </c>
      <c r="R1009" s="26" t="s">
        <v>674</v>
      </c>
    </row>
    <row r="1010" spans="2:18">
      <c r="B1010" s="5" t="s">
        <v>1098</v>
      </c>
      <c r="C1010" s="33" t="s">
        <v>570</v>
      </c>
      <c r="D1010" s="4" t="s">
        <v>350</v>
      </c>
      <c r="E1010" s="4" t="s">
        <v>497</v>
      </c>
      <c r="F1010" s="4">
        <v>20669821</v>
      </c>
      <c r="G1010" s="4">
        <v>20670105</v>
      </c>
      <c r="H1010" s="4">
        <f t="shared" si="80"/>
        <v>284</v>
      </c>
      <c r="I1010" s="4">
        <v>10</v>
      </c>
      <c r="J1010" s="4">
        <f t="shared" si="81"/>
        <v>11.36</v>
      </c>
      <c r="K1010" s="3">
        <v>1557.0260000000001</v>
      </c>
      <c r="L1010" s="3">
        <v>201.411</v>
      </c>
      <c r="M1010" s="3">
        <v>2372.35</v>
      </c>
      <c r="N1010" s="3">
        <v>249.89699999999999</v>
      </c>
      <c r="O1010" s="47">
        <f t="shared" si="82"/>
        <v>1.5236418659675559</v>
      </c>
      <c r="P1010" s="23">
        <f t="shared" si="83"/>
        <v>8.0376959086732119E-2</v>
      </c>
      <c r="Q1010" s="9">
        <f t="shared" si="84"/>
        <v>7.2774231085759311E-11</v>
      </c>
      <c r="R1010" s="26" t="s">
        <v>674</v>
      </c>
    </row>
    <row r="1011" spans="2:18">
      <c r="B1011" s="5" t="s">
        <v>531</v>
      </c>
      <c r="C1011" s="32" t="s">
        <v>531</v>
      </c>
      <c r="D1011" s="4" t="s">
        <v>327</v>
      </c>
      <c r="E1011" s="4" t="s">
        <v>341</v>
      </c>
      <c r="F1011" s="4">
        <v>13783304</v>
      </c>
      <c r="G1011" s="4">
        <v>13783503</v>
      </c>
      <c r="H1011" s="4">
        <f t="shared" si="80"/>
        <v>199</v>
      </c>
      <c r="I1011" s="4">
        <v>7</v>
      </c>
      <c r="J1011" s="4">
        <f t="shared" si="81"/>
        <v>7.96</v>
      </c>
      <c r="K1011" s="3">
        <v>485.56299999999999</v>
      </c>
      <c r="L1011" s="3">
        <v>50.311999999999998</v>
      </c>
      <c r="M1011" s="3">
        <v>739.73800000000006</v>
      </c>
      <c r="N1011" s="3">
        <v>83.472999999999999</v>
      </c>
      <c r="O1011" s="47">
        <f t="shared" si="82"/>
        <v>1.5234645143884524</v>
      </c>
      <c r="P1011" s="23">
        <f t="shared" si="83"/>
        <v>8.8213339478508485E-2</v>
      </c>
      <c r="Q1011" s="9">
        <f t="shared" si="84"/>
        <v>2.9550792923771496E-9</v>
      </c>
      <c r="R1011" s="26" t="s">
        <v>675</v>
      </c>
    </row>
    <row r="1012" spans="2:18">
      <c r="B1012" s="5" t="s">
        <v>280</v>
      </c>
      <c r="C1012" s="32" t="s">
        <v>1066</v>
      </c>
      <c r="D1012" s="4" t="s">
        <v>332</v>
      </c>
      <c r="E1012" s="4" t="s">
        <v>723</v>
      </c>
      <c r="F1012" s="4">
        <v>8292407</v>
      </c>
      <c r="G1012" s="4">
        <v>8293077</v>
      </c>
      <c r="H1012" s="4">
        <f t="shared" si="80"/>
        <v>670</v>
      </c>
      <c r="I1012" s="4">
        <v>24</v>
      </c>
      <c r="J1012" s="4">
        <f t="shared" si="81"/>
        <v>26.8</v>
      </c>
      <c r="K1012" s="3">
        <v>1422.548</v>
      </c>
      <c r="L1012" s="3">
        <v>165.60300000000001</v>
      </c>
      <c r="M1012" s="3">
        <v>2166.5949999999998</v>
      </c>
      <c r="N1012" s="3">
        <v>242.02</v>
      </c>
      <c r="O1012" s="47">
        <f t="shared" si="82"/>
        <v>1.5230382384285097</v>
      </c>
      <c r="P1012" s="23">
        <f t="shared" si="83"/>
        <v>5.015826921507522E-2</v>
      </c>
      <c r="Q1012" s="6">
        <f t="shared" si="84"/>
        <v>0</v>
      </c>
      <c r="R1012" s="26" t="s">
        <v>674</v>
      </c>
    </row>
    <row r="1013" spans="2:18">
      <c r="B1013" s="5" t="s">
        <v>281</v>
      </c>
      <c r="C1013" s="32" t="s">
        <v>1066</v>
      </c>
      <c r="D1013" s="4" t="s">
        <v>332</v>
      </c>
      <c r="E1013" s="4" t="s">
        <v>723</v>
      </c>
      <c r="F1013" s="4">
        <v>8292407</v>
      </c>
      <c r="G1013" s="4">
        <v>8293080</v>
      </c>
      <c r="H1013" s="4">
        <f t="shared" si="80"/>
        <v>673</v>
      </c>
      <c r="I1013" s="4">
        <v>24</v>
      </c>
      <c r="J1013" s="4">
        <f t="shared" si="81"/>
        <v>26.92</v>
      </c>
      <c r="K1013" s="3">
        <v>1422.548</v>
      </c>
      <c r="L1013" s="3">
        <v>165.60300000000001</v>
      </c>
      <c r="M1013" s="3">
        <v>2166.5949999999998</v>
      </c>
      <c r="N1013" s="3">
        <v>242.02</v>
      </c>
      <c r="O1013" s="47">
        <f t="shared" si="82"/>
        <v>1.5230382384285097</v>
      </c>
      <c r="P1013" s="23">
        <f t="shared" si="83"/>
        <v>5.015826921507522E-2</v>
      </c>
      <c r="Q1013" s="6">
        <f t="shared" si="84"/>
        <v>0</v>
      </c>
      <c r="R1013" s="26" t="s">
        <v>674</v>
      </c>
    </row>
    <row r="1014" spans="2:18">
      <c r="B1014" s="5" t="s">
        <v>282</v>
      </c>
      <c r="C1014" s="32" t="s">
        <v>1066</v>
      </c>
      <c r="D1014" s="4" t="s">
        <v>332</v>
      </c>
      <c r="E1014" s="4" t="s">
        <v>156</v>
      </c>
      <c r="F1014" s="4">
        <v>8292407</v>
      </c>
      <c r="G1014" s="4">
        <v>8293080</v>
      </c>
      <c r="H1014" s="4">
        <f t="shared" si="80"/>
        <v>673</v>
      </c>
      <c r="I1014" s="4">
        <v>24</v>
      </c>
      <c r="J1014" s="4">
        <f t="shared" si="81"/>
        <v>26.92</v>
      </c>
      <c r="K1014" s="3">
        <v>1422.548</v>
      </c>
      <c r="L1014" s="3">
        <v>165.60300000000001</v>
      </c>
      <c r="M1014" s="3">
        <v>2166.5949999999998</v>
      </c>
      <c r="N1014" s="3">
        <v>242.02</v>
      </c>
      <c r="O1014" s="47">
        <f t="shared" si="82"/>
        <v>1.5230382384285097</v>
      </c>
      <c r="P1014" s="23">
        <f t="shared" si="83"/>
        <v>5.015826921507522E-2</v>
      </c>
      <c r="Q1014" s="6">
        <f t="shared" si="84"/>
        <v>0</v>
      </c>
      <c r="R1014" s="26" t="s">
        <v>674</v>
      </c>
    </row>
    <row r="1015" spans="2:18">
      <c r="B1015" s="5" t="s">
        <v>258</v>
      </c>
      <c r="C1015" s="32" t="s">
        <v>258</v>
      </c>
      <c r="D1015" s="4" t="s">
        <v>350</v>
      </c>
      <c r="E1015" s="4" t="s">
        <v>725</v>
      </c>
      <c r="F1015" s="4">
        <v>9114492</v>
      </c>
      <c r="G1015" s="4">
        <v>9114927</v>
      </c>
      <c r="H1015" s="4">
        <f t="shared" si="80"/>
        <v>435</v>
      </c>
      <c r="I1015" s="4">
        <v>16</v>
      </c>
      <c r="J1015" s="4">
        <f t="shared" si="81"/>
        <v>17.399999999999999</v>
      </c>
      <c r="K1015" s="3">
        <v>302.63200000000001</v>
      </c>
      <c r="L1015" s="3">
        <v>42.741</v>
      </c>
      <c r="M1015" s="3">
        <v>460.72899999999998</v>
      </c>
      <c r="N1015" s="3">
        <v>54.573999999999998</v>
      </c>
      <c r="O1015" s="47">
        <f t="shared" si="82"/>
        <v>1.5224067514340849</v>
      </c>
      <c r="P1015" s="23">
        <f t="shared" si="83"/>
        <v>7.0155653032680343E-2</v>
      </c>
      <c r="Q1015" s="9">
        <f t="shared" si="84"/>
        <v>9.5923269327613525E-14</v>
      </c>
      <c r="R1015" s="26" t="s">
        <v>675</v>
      </c>
    </row>
    <row r="1016" spans="2:18">
      <c r="B1016" s="5" t="s">
        <v>148</v>
      </c>
      <c r="C1016" s="33" t="s">
        <v>717</v>
      </c>
      <c r="D1016" s="4" t="s">
        <v>332</v>
      </c>
      <c r="E1016" s="4" t="s">
        <v>206</v>
      </c>
      <c r="F1016" s="4">
        <v>9105312</v>
      </c>
      <c r="G1016" s="4">
        <v>9106231</v>
      </c>
      <c r="H1016" s="4">
        <f t="shared" si="80"/>
        <v>919</v>
      </c>
      <c r="I1016" s="4">
        <v>35</v>
      </c>
      <c r="J1016" s="4">
        <f t="shared" si="81"/>
        <v>36.76</v>
      </c>
      <c r="K1016" s="3">
        <v>2168.6849999999999</v>
      </c>
      <c r="L1016" s="3">
        <v>273.43200000000002</v>
      </c>
      <c r="M1016" s="3">
        <v>3301.3220000000001</v>
      </c>
      <c r="N1016" s="3">
        <v>384.86500000000001</v>
      </c>
      <c r="O1016" s="47">
        <f t="shared" si="82"/>
        <v>1.522269024777688</v>
      </c>
      <c r="P1016" s="23">
        <f t="shared" si="83"/>
        <v>4.4185026084376966E-2</v>
      </c>
      <c r="Q1016" s="6">
        <f t="shared" si="84"/>
        <v>0</v>
      </c>
      <c r="R1016" s="26" t="s">
        <v>674</v>
      </c>
    </row>
    <row r="1017" spans="2:18">
      <c r="B1017" s="5" t="s">
        <v>149</v>
      </c>
      <c r="C1017" s="33" t="s">
        <v>717</v>
      </c>
      <c r="D1017" s="4" t="s">
        <v>332</v>
      </c>
      <c r="E1017" s="4" t="s">
        <v>211</v>
      </c>
      <c r="F1017" s="4">
        <v>9105312</v>
      </c>
      <c r="G1017" s="4">
        <v>9106231</v>
      </c>
      <c r="H1017" s="4">
        <f t="shared" si="80"/>
        <v>919</v>
      </c>
      <c r="I1017" s="4">
        <v>35</v>
      </c>
      <c r="J1017" s="4">
        <f t="shared" si="81"/>
        <v>36.76</v>
      </c>
      <c r="K1017" s="3">
        <v>2168.6849999999999</v>
      </c>
      <c r="L1017" s="3">
        <v>273.43200000000002</v>
      </c>
      <c r="M1017" s="3">
        <v>3301.3220000000001</v>
      </c>
      <c r="N1017" s="3">
        <v>384.86500000000001</v>
      </c>
      <c r="O1017" s="47">
        <f t="shared" si="82"/>
        <v>1.522269024777688</v>
      </c>
      <c r="P1017" s="23">
        <f t="shared" si="83"/>
        <v>4.4185026084376966E-2</v>
      </c>
      <c r="Q1017" s="6">
        <f t="shared" si="84"/>
        <v>0</v>
      </c>
      <c r="R1017" s="26" t="s">
        <v>674</v>
      </c>
    </row>
    <row r="1018" spans="2:18">
      <c r="B1018" s="5" t="s">
        <v>150</v>
      </c>
      <c r="C1018" s="33" t="s">
        <v>717</v>
      </c>
      <c r="D1018" s="4" t="s">
        <v>332</v>
      </c>
      <c r="E1018" s="4" t="s">
        <v>211</v>
      </c>
      <c r="F1018" s="4">
        <v>9105312</v>
      </c>
      <c r="G1018" s="4">
        <v>9106231</v>
      </c>
      <c r="H1018" s="4">
        <f t="shared" si="80"/>
        <v>919</v>
      </c>
      <c r="I1018" s="4">
        <v>35</v>
      </c>
      <c r="J1018" s="4">
        <f t="shared" si="81"/>
        <v>36.76</v>
      </c>
      <c r="K1018" s="3">
        <v>2168.6849999999999</v>
      </c>
      <c r="L1018" s="3">
        <v>273.43200000000002</v>
      </c>
      <c r="M1018" s="3">
        <v>3301.3220000000001</v>
      </c>
      <c r="N1018" s="3">
        <v>384.86500000000001</v>
      </c>
      <c r="O1018" s="47">
        <f t="shared" si="82"/>
        <v>1.522269024777688</v>
      </c>
      <c r="P1018" s="23">
        <f t="shared" si="83"/>
        <v>4.4185026084376966E-2</v>
      </c>
      <c r="Q1018" s="6">
        <f t="shared" si="84"/>
        <v>0</v>
      </c>
      <c r="R1018" s="26" t="s">
        <v>674</v>
      </c>
    </row>
    <row r="1019" spans="2:18">
      <c r="B1019" s="5" t="s">
        <v>151</v>
      </c>
      <c r="C1019" s="33" t="s">
        <v>717</v>
      </c>
      <c r="D1019" s="4" t="s">
        <v>332</v>
      </c>
      <c r="E1019" s="4" t="s">
        <v>211</v>
      </c>
      <c r="F1019" s="4">
        <v>9105312</v>
      </c>
      <c r="G1019" s="4">
        <v>9106231</v>
      </c>
      <c r="H1019" s="4">
        <f t="shared" si="80"/>
        <v>919</v>
      </c>
      <c r="I1019" s="4">
        <v>35</v>
      </c>
      <c r="J1019" s="4">
        <f t="shared" si="81"/>
        <v>36.76</v>
      </c>
      <c r="K1019" s="3">
        <v>2168.6849999999999</v>
      </c>
      <c r="L1019" s="3">
        <v>273.43200000000002</v>
      </c>
      <c r="M1019" s="3">
        <v>3301.3220000000001</v>
      </c>
      <c r="N1019" s="3">
        <v>384.86500000000001</v>
      </c>
      <c r="O1019" s="47">
        <f t="shared" si="82"/>
        <v>1.522269024777688</v>
      </c>
      <c r="P1019" s="23">
        <f t="shared" si="83"/>
        <v>4.4185026084376966E-2</v>
      </c>
      <c r="Q1019" s="6">
        <f t="shared" si="84"/>
        <v>0</v>
      </c>
      <c r="R1019" s="26" t="s">
        <v>674</v>
      </c>
    </row>
    <row r="1020" spans="2:18">
      <c r="B1020" s="5" t="s">
        <v>152</v>
      </c>
      <c r="C1020" s="33" t="s">
        <v>717</v>
      </c>
      <c r="D1020" s="4" t="s">
        <v>332</v>
      </c>
      <c r="E1020" s="4" t="s">
        <v>211</v>
      </c>
      <c r="F1020" s="4">
        <v>9105312</v>
      </c>
      <c r="G1020" s="4">
        <v>9106231</v>
      </c>
      <c r="H1020" s="4">
        <f t="shared" si="80"/>
        <v>919</v>
      </c>
      <c r="I1020" s="4">
        <v>35</v>
      </c>
      <c r="J1020" s="4">
        <f t="shared" si="81"/>
        <v>36.76</v>
      </c>
      <c r="K1020" s="3">
        <v>2168.6849999999999</v>
      </c>
      <c r="L1020" s="3">
        <v>273.43200000000002</v>
      </c>
      <c r="M1020" s="3">
        <v>3301.3220000000001</v>
      </c>
      <c r="N1020" s="3">
        <v>384.86500000000001</v>
      </c>
      <c r="O1020" s="47">
        <f t="shared" si="82"/>
        <v>1.522269024777688</v>
      </c>
      <c r="P1020" s="23">
        <f t="shared" si="83"/>
        <v>4.4185026084376966E-2</v>
      </c>
      <c r="Q1020" s="6">
        <f t="shared" si="84"/>
        <v>0</v>
      </c>
      <c r="R1020" s="26" t="s">
        <v>674</v>
      </c>
    </row>
    <row r="1021" spans="2:18">
      <c r="B1021" s="5" t="s">
        <v>258</v>
      </c>
      <c r="C1021" s="32" t="s">
        <v>258</v>
      </c>
      <c r="D1021" s="4" t="s">
        <v>350</v>
      </c>
      <c r="E1021" s="4" t="s">
        <v>845</v>
      </c>
      <c r="F1021" s="4">
        <v>9119357</v>
      </c>
      <c r="G1021" s="4">
        <v>9119578</v>
      </c>
      <c r="H1021" s="4">
        <f t="shared" si="80"/>
        <v>221</v>
      </c>
      <c r="I1021" s="4">
        <v>8</v>
      </c>
      <c r="J1021" s="4">
        <f t="shared" si="81"/>
        <v>8.84</v>
      </c>
      <c r="K1021" s="3">
        <v>326.58999999999997</v>
      </c>
      <c r="L1021" s="3">
        <v>53.203000000000003</v>
      </c>
      <c r="M1021" s="3">
        <v>496.702</v>
      </c>
      <c r="N1021" s="3">
        <v>55.604999999999997</v>
      </c>
      <c r="O1021" s="47">
        <f t="shared" si="82"/>
        <v>1.5208732661747146</v>
      </c>
      <c r="P1021" s="23">
        <f t="shared" si="83"/>
        <v>0.1062849176959559</v>
      </c>
      <c r="Q1021" s="9">
        <f t="shared" si="84"/>
        <v>9.5483117168448928E-7</v>
      </c>
      <c r="R1021" s="26" t="s">
        <v>675</v>
      </c>
    </row>
    <row r="1022" spans="2:18">
      <c r="B1022" s="5" t="s">
        <v>531</v>
      </c>
      <c r="C1022" s="32" t="s">
        <v>531</v>
      </c>
      <c r="D1022" s="4" t="s">
        <v>327</v>
      </c>
      <c r="E1022" s="4" t="s">
        <v>206</v>
      </c>
      <c r="F1022" s="4">
        <v>13782048</v>
      </c>
      <c r="G1022" s="4">
        <v>13782431</v>
      </c>
      <c r="H1022" s="4">
        <f t="shared" si="80"/>
        <v>383</v>
      </c>
      <c r="I1022" s="4">
        <v>12</v>
      </c>
      <c r="J1022" s="4">
        <f t="shared" si="81"/>
        <v>15.32</v>
      </c>
      <c r="K1022" s="3">
        <v>448.34699999999998</v>
      </c>
      <c r="L1022" s="3">
        <v>46.100999999999999</v>
      </c>
      <c r="M1022" s="3">
        <v>681.65700000000004</v>
      </c>
      <c r="N1022" s="3">
        <v>67.367000000000004</v>
      </c>
      <c r="O1022" s="47">
        <f t="shared" si="82"/>
        <v>1.5203781892150501</v>
      </c>
      <c r="P1022" s="23">
        <f t="shared" si="83"/>
        <v>6.2594366154361522E-2</v>
      </c>
      <c r="Q1022" s="6">
        <f t="shared" si="84"/>
        <v>0</v>
      </c>
      <c r="R1022" s="26" t="s">
        <v>675</v>
      </c>
    </row>
    <row r="1023" spans="2:18">
      <c r="B1023" s="5" t="s">
        <v>441</v>
      </c>
      <c r="C1023" s="33" t="s">
        <v>492</v>
      </c>
      <c r="D1023" s="4" t="s">
        <v>332</v>
      </c>
      <c r="E1023" s="4" t="s">
        <v>378</v>
      </c>
      <c r="F1023" s="4">
        <v>10776497</v>
      </c>
      <c r="G1023" s="4">
        <v>10776715</v>
      </c>
      <c r="H1023" s="4">
        <f t="shared" si="80"/>
        <v>218</v>
      </c>
      <c r="I1023" s="4">
        <v>8</v>
      </c>
      <c r="J1023" s="4">
        <f t="shared" si="81"/>
        <v>8.7200000000000006</v>
      </c>
      <c r="K1023" s="3">
        <v>754.41</v>
      </c>
      <c r="L1023" s="3">
        <v>97.174000000000007</v>
      </c>
      <c r="M1023" s="3">
        <v>1146.806</v>
      </c>
      <c r="N1023" s="3">
        <v>131.44800000000001</v>
      </c>
      <c r="O1023" s="47">
        <f t="shared" si="82"/>
        <v>1.520136265425962</v>
      </c>
      <c r="P1023" s="23">
        <f t="shared" si="83"/>
        <v>9.2668249888826645E-2</v>
      </c>
      <c r="Q1023" s="9">
        <f t="shared" si="84"/>
        <v>1.9898040548582685E-8</v>
      </c>
      <c r="R1023" s="26" t="s">
        <v>674</v>
      </c>
    </row>
    <row r="1024" spans="2:18">
      <c r="B1024" s="5" t="s">
        <v>442</v>
      </c>
      <c r="C1024" s="33" t="s">
        <v>492</v>
      </c>
      <c r="D1024" s="4" t="s">
        <v>332</v>
      </c>
      <c r="E1024" s="4" t="s">
        <v>378</v>
      </c>
      <c r="F1024" s="4">
        <v>10776497</v>
      </c>
      <c r="G1024" s="4">
        <v>10776715</v>
      </c>
      <c r="H1024" s="4">
        <f t="shared" ref="H1024:H1087" si="85">G1024-F1024</f>
        <v>218</v>
      </c>
      <c r="I1024" s="4">
        <v>8</v>
      </c>
      <c r="J1024" s="4">
        <f t="shared" ref="J1024:J1087" si="86">H1024/25</f>
        <v>8.7200000000000006</v>
      </c>
      <c r="K1024" s="3">
        <v>754.41</v>
      </c>
      <c r="L1024" s="3">
        <v>97.174000000000007</v>
      </c>
      <c r="M1024" s="3">
        <v>1146.806</v>
      </c>
      <c r="N1024" s="3">
        <v>131.44800000000001</v>
      </c>
      <c r="O1024" s="47">
        <f t="shared" ref="O1024:O1087" si="87">M1024/K1024</f>
        <v>1.520136265425962</v>
      </c>
      <c r="P1024" s="23">
        <f t="shared" ref="P1024:P1087" si="88">(M1024/(SQRT(I1024)*K1024)*SQRT((L1024/K1024)^2+(N1024/M1024)^2))</f>
        <v>9.2668249888826645E-2</v>
      </c>
      <c r="Q1024" s="9">
        <f t="shared" ref="Q1024:Q1087" si="89">2*(1-NORMSDIST(ABS(O1024-1)/P1024))</f>
        <v>1.9898040548582685E-8</v>
      </c>
      <c r="R1024" s="26" t="s">
        <v>674</v>
      </c>
    </row>
    <row r="1025" spans="2:18">
      <c r="B1025" s="5" t="s">
        <v>443</v>
      </c>
      <c r="C1025" s="33" t="s">
        <v>492</v>
      </c>
      <c r="D1025" s="4" t="s">
        <v>332</v>
      </c>
      <c r="E1025" s="4" t="s">
        <v>378</v>
      </c>
      <c r="F1025" s="4">
        <v>10776497</v>
      </c>
      <c r="G1025" s="4">
        <v>10776715</v>
      </c>
      <c r="H1025" s="4">
        <f t="shared" si="85"/>
        <v>218</v>
      </c>
      <c r="I1025" s="4">
        <v>8</v>
      </c>
      <c r="J1025" s="4">
        <f t="shared" si="86"/>
        <v>8.7200000000000006</v>
      </c>
      <c r="K1025" s="3">
        <v>754.41</v>
      </c>
      <c r="L1025" s="3">
        <v>97.174000000000007</v>
      </c>
      <c r="M1025" s="3">
        <v>1146.806</v>
      </c>
      <c r="N1025" s="3">
        <v>131.44800000000001</v>
      </c>
      <c r="O1025" s="47">
        <f t="shared" si="87"/>
        <v>1.520136265425962</v>
      </c>
      <c r="P1025" s="23">
        <f t="shared" si="88"/>
        <v>9.2668249888826645E-2</v>
      </c>
      <c r="Q1025" s="9">
        <f t="shared" si="89"/>
        <v>1.9898040548582685E-8</v>
      </c>
      <c r="R1025" s="26" t="s">
        <v>674</v>
      </c>
    </row>
    <row r="1026" spans="2:18">
      <c r="B1026" s="5" t="s">
        <v>444</v>
      </c>
      <c r="C1026" s="33" t="s">
        <v>492</v>
      </c>
      <c r="D1026" s="4" t="s">
        <v>332</v>
      </c>
      <c r="E1026" s="4" t="s">
        <v>378</v>
      </c>
      <c r="F1026" s="4">
        <v>10776497</v>
      </c>
      <c r="G1026" s="4">
        <v>10776715</v>
      </c>
      <c r="H1026" s="4">
        <f t="shared" si="85"/>
        <v>218</v>
      </c>
      <c r="I1026" s="4">
        <v>8</v>
      </c>
      <c r="J1026" s="4">
        <f t="shared" si="86"/>
        <v>8.7200000000000006</v>
      </c>
      <c r="K1026" s="3">
        <v>754.41</v>
      </c>
      <c r="L1026" s="3">
        <v>97.174000000000007</v>
      </c>
      <c r="M1026" s="3">
        <v>1146.806</v>
      </c>
      <c r="N1026" s="3">
        <v>131.44800000000001</v>
      </c>
      <c r="O1026" s="47">
        <f t="shared" si="87"/>
        <v>1.520136265425962</v>
      </c>
      <c r="P1026" s="23">
        <f t="shared" si="88"/>
        <v>9.2668249888826645E-2</v>
      </c>
      <c r="Q1026" s="9">
        <f t="shared" si="89"/>
        <v>1.9898040548582685E-8</v>
      </c>
      <c r="R1026" s="26" t="s">
        <v>674</v>
      </c>
    </row>
    <row r="1027" spans="2:18">
      <c r="B1027" s="5" t="s">
        <v>445</v>
      </c>
      <c r="C1027" s="33" t="s">
        <v>492</v>
      </c>
      <c r="D1027" s="4" t="s">
        <v>332</v>
      </c>
      <c r="E1027" s="4" t="s">
        <v>378</v>
      </c>
      <c r="F1027" s="4">
        <v>10776497</v>
      </c>
      <c r="G1027" s="4">
        <v>10776715</v>
      </c>
      <c r="H1027" s="4">
        <f t="shared" si="85"/>
        <v>218</v>
      </c>
      <c r="I1027" s="4">
        <v>8</v>
      </c>
      <c r="J1027" s="4">
        <f t="shared" si="86"/>
        <v>8.7200000000000006</v>
      </c>
      <c r="K1027" s="3">
        <v>754.41</v>
      </c>
      <c r="L1027" s="3">
        <v>97.174000000000007</v>
      </c>
      <c r="M1027" s="3">
        <v>1146.806</v>
      </c>
      <c r="N1027" s="3">
        <v>131.44800000000001</v>
      </c>
      <c r="O1027" s="47">
        <f t="shared" si="87"/>
        <v>1.520136265425962</v>
      </c>
      <c r="P1027" s="23">
        <f t="shared" si="88"/>
        <v>9.2668249888826645E-2</v>
      </c>
      <c r="Q1027" s="9">
        <f t="shared" si="89"/>
        <v>1.9898040548582685E-8</v>
      </c>
      <c r="R1027" s="26" t="s">
        <v>674</v>
      </c>
    </row>
    <row r="1028" spans="2:18">
      <c r="B1028" s="5" t="s">
        <v>446</v>
      </c>
      <c r="C1028" s="33" t="s">
        <v>492</v>
      </c>
      <c r="D1028" s="4" t="s">
        <v>332</v>
      </c>
      <c r="E1028" s="4" t="s">
        <v>378</v>
      </c>
      <c r="F1028" s="4">
        <v>10776497</v>
      </c>
      <c r="G1028" s="4">
        <v>10776715</v>
      </c>
      <c r="H1028" s="4">
        <f t="shared" si="85"/>
        <v>218</v>
      </c>
      <c r="I1028" s="4">
        <v>8</v>
      </c>
      <c r="J1028" s="4">
        <f t="shared" si="86"/>
        <v>8.7200000000000006</v>
      </c>
      <c r="K1028" s="3">
        <v>754.41</v>
      </c>
      <c r="L1028" s="3">
        <v>97.174000000000007</v>
      </c>
      <c r="M1028" s="3">
        <v>1146.806</v>
      </c>
      <c r="N1028" s="3">
        <v>131.44800000000001</v>
      </c>
      <c r="O1028" s="47">
        <f t="shared" si="87"/>
        <v>1.520136265425962</v>
      </c>
      <c r="P1028" s="23">
        <f t="shared" si="88"/>
        <v>9.2668249888826645E-2</v>
      </c>
      <c r="Q1028" s="9">
        <f t="shared" si="89"/>
        <v>1.9898040548582685E-8</v>
      </c>
      <c r="R1028" s="26" t="s">
        <v>674</v>
      </c>
    </row>
    <row r="1029" spans="2:18">
      <c r="B1029" s="5" t="s">
        <v>447</v>
      </c>
      <c r="C1029" s="33" t="s">
        <v>492</v>
      </c>
      <c r="D1029" s="4" t="s">
        <v>332</v>
      </c>
      <c r="E1029" s="4" t="s">
        <v>205</v>
      </c>
      <c r="F1029" s="4">
        <v>10776497</v>
      </c>
      <c r="G1029" s="4">
        <v>10776715</v>
      </c>
      <c r="H1029" s="4">
        <f t="shared" si="85"/>
        <v>218</v>
      </c>
      <c r="I1029" s="4">
        <v>8</v>
      </c>
      <c r="J1029" s="4">
        <f t="shared" si="86"/>
        <v>8.7200000000000006</v>
      </c>
      <c r="K1029" s="3">
        <v>754.41</v>
      </c>
      <c r="L1029" s="3">
        <v>97.174000000000007</v>
      </c>
      <c r="M1029" s="3">
        <v>1146.806</v>
      </c>
      <c r="N1029" s="3">
        <v>131.44800000000001</v>
      </c>
      <c r="O1029" s="47">
        <f t="shared" si="87"/>
        <v>1.520136265425962</v>
      </c>
      <c r="P1029" s="23">
        <f t="shared" si="88"/>
        <v>9.2668249888826645E-2</v>
      </c>
      <c r="Q1029" s="9">
        <f t="shared" si="89"/>
        <v>1.9898040548582685E-8</v>
      </c>
      <c r="R1029" s="26" t="s">
        <v>674</v>
      </c>
    </row>
    <row r="1030" spans="2:18">
      <c r="B1030" s="5" t="s">
        <v>449</v>
      </c>
      <c r="C1030" s="33" t="s">
        <v>492</v>
      </c>
      <c r="D1030" s="4" t="s">
        <v>332</v>
      </c>
      <c r="E1030" s="4" t="s">
        <v>211</v>
      </c>
      <c r="F1030" s="4">
        <v>10776497</v>
      </c>
      <c r="G1030" s="4">
        <v>10776715</v>
      </c>
      <c r="H1030" s="4">
        <f t="shared" si="85"/>
        <v>218</v>
      </c>
      <c r="I1030" s="4">
        <v>8</v>
      </c>
      <c r="J1030" s="4">
        <f t="shared" si="86"/>
        <v>8.7200000000000006</v>
      </c>
      <c r="K1030" s="3">
        <v>754.41</v>
      </c>
      <c r="L1030" s="3">
        <v>97.174000000000007</v>
      </c>
      <c r="M1030" s="3">
        <v>1146.806</v>
      </c>
      <c r="N1030" s="3">
        <v>131.44800000000001</v>
      </c>
      <c r="O1030" s="47">
        <f t="shared" si="87"/>
        <v>1.520136265425962</v>
      </c>
      <c r="P1030" s="23">
        <f t="shared" si="88"/>
        <v>9.2668249888826645E-2</v>
      </c>
      <c r="Q1030" s="9">
        <f t="shared" si="89"/>
        <v>1.9898040548582685E-8</v>
      </c>
      <c r="R1030" s="26" t="s">
        <v>674</v>
      </c>
    </row>
    <row r="1031" spans="2:18">
      <c r="B1031" s="5" t="s">
        <v>347</v>
      </c>
      <c r="C1031" s="33" t="s">
        <v>726</v>
      </c>
      <c r="D1031" s="4" t="s">
        <v>332</v>
      </c>
      <c r="E1031" s="4" t="s">
        <v>38</v>
      </c>
      <c r="F1031" s="4">
        <v>4991518</v>
      </c>
      <c r="G1031" s="4">
        <v>4991756</v>
      </c>
      <c r="H1031" s="4">
        <f t="shared" si="85"/>
        <v>238</v>
      </c>
      <c r="I1031" s="4">
        <v>8</v>
      </c>
      <c r="J1031" s="4">
        <f t="shared" si="86"/>
        <v>9.52</v>
      </c>
      <c r="K1031" s="3">
        <v>399.59</v>
      </c>
      <c r="L1031" s="3">
        <v>54.526000000000003</v>
      </c>
      <c r="M1031" s="3">
        <v>607.26400000000001</v>
      </c>
      <c r="N1031" s="3">
        <v>74.435000000000002</v>
      </c>
      <c r="O1031" s="47">
        <f t="shared" si="87"/>
        <v>1.5197177106534199</v>
      </c>
      <c r="P1031" s="23">
        <f t="shared" si="88"/>
        <v>9.8554024257313536E-2</v>
      </c>
      <c r="Q1031" s="9">
        <f t="shared" si="89"/>
        <v>1.3389761699400538E-7</v>
      </c>
      <c r="R1031" s="28" t="s">
        <v>674</v>
      </c>
    </row>
    <row r="1032" spans="2:18">
      <c r="B1032" s="5" t="s">
        <v>348</v>
      </c>
      <c r="C1032" s="33" t="s">
        <v>726</v>
      </c>
      <c r="D1032" s="4" t="s">
        <v>332</v>
      </c>
      <c r="E1032" s="4" t="s">
        <v>158</v>
      </c>
      <c r="F1032" s="4">
        <v>4991518</v>
      </c>
      <c r="G1032" s="4">
        <v>4991756</v>
      </c>
      <c r="H1032" s="4">
        <f t="shared" si="85"/>
        <v>238</v>
      </c>
      <c r="I1032" s="4">
        <v>8</v>
      </c>
      <c r="J1032" s="4">
        <f t="shared" si="86"/>
        <v>9.52</v>
      </c>
      <c r="K1032" s="3">
        <v>399.59</v>
      </c>
      <c r="L1032" s="3">
        <v>54.526000000000003</v>
      </c>
      <c r="M1032" s="3">
        <v>607.26400000000001</v>
      </c>
      <c r="N1032" s="3">
        <v>74.435000000000002</v>
      </c>
      <c r="O1032" s="47">
        <f t="shared" si="87"/>
        <v>1.5197177106534199</v>
      </c>
      <c r="P1032" s="23">
        <f t="shared" si="88"/>
        <v>9.8554024257313536E-2</v>
      </c>
      <c r="Q1032" s="9">
        <f t="shared" si="89"/>
        <v>1.3389761699400538E-7</v>
      </c>
      <c r="R1032" s="28" t="s">
        <v>674</v>
      </c>
    </row>
    <row r="1033" spans="2:18">
      <c r="B1033" s="5" t="s">
        <v>393</v>
      </c>
      <c r="C1033" s="33" t="s">
        <v>861</v>
      </c>
      <c r="D1033" s="4" t="s">
        <v>332</v>
      </c>
      <c r="E1033" s="4" t="s">
        <v>208</v>
      </c>
      <c r="F1033" s="4">
        <v>14696652</v>
      </c>
      <c r="G1033" s="4">
        <v>14697121</v>
      </c>
      <c r="H1033" s="4">
        <f t="shared" si="85"/>
        <v>469</v>
      </c>
      <c r="I1033" s="4">
        <v>17</v>
      </c>
      <c r="J1033" s="4">
        <f t="shared" si="86"/>
        <v>18.760000000000002</v>
      </c>
      <c r="K1033" s="3">
        <v>669.88</v>
      </c>
      <c r="L1033" s="3">
        <v>82.2</v>
      </c>
      <c r="M1033" s="3">
        <v>1018.019</v>
      </c>
      <c r="N1033" s="3">
        <v>118.895</v>
      </c>
      <c r="O1033" s="47">
        <f t="shared" si="87"/>
        <v>1.5197035289902669</v>
      </c>
      <c r="P1033" s="23">
        <f t="shared" si="88"/>
        <v>6.2438985286775849E-2</v>
      </c>
      <c r="Q1033" s="6">
        <f t="shared" si="89"/>
        <v>0</v>
      </c>
      <c r="R1033" s="26" t="s">
        <v>675</v>
      </c>
    </row>
    <row r="1034" spans="2:18">
      <c r="B1034" s="5" t="s">
        <v>537</v>
      </c>
      <c r="C1034" s="33" t="s">
        <v>806</v>
      </c>
      <c r="D1034" s="4" t="s">
        <v>350</v>
      </c>
      <c r="E1034" s="4" t="s">
        <v>208</v>
      </c>
      <c r="F1034" s="4">
        <v>192515</v>
      </c>
      <c r="G1034" s="4">
        <v>193574</v>
      </c>
      <c r="H1034" s="4">
        <f t="shared" si="85"/>
        <v>1059</v>
      </c>
      <c r="I1034" s="4">
        <v>37</v>
      </c>
      <c r="J1034" s="4">
        <f t="shared" si="86"/>
        <v>42.36</v>
      </c>
      <c r="K1034" s="3">
        <v>1092.864</v>
      </c>
      <c r="L1034" s="3">
        <v>129.62799999999999</v>
      </c>
      <c r="M1034" s="3">
        <v>1660.319</v>
      </c>
      <c r="N1034" s="3">
        <v>185.31200000000001</v>
      </c>
      <c r="O1034" s="47">
        <f t="shared" si="87"/>
        <v>1.5192366113258373</v>
      </c>
      <c r="P1034" s="23">
        <f t="shared" si="88"/>
        <v>4.0678365149482434E-2</v>
      </c>
      <c r="Q1034" s="6">
        <f t="shared" si="89"/>
        <v>0</v>
      </c>
      <c r="R1034" s="26" t="s">
        <v>675</v>
      </c>
    </row>
    <row r="1035" spans="2:18">
      <c r="B1035" s="5" t="s">
        <v>78</v>
      </c>
      <c r="C1035" s="33" t="s">
        <v>851</v>
      </c>
      <c r="D1035" s="4" t="s">
        <v>327</v>
      </c>
      <c r="E1035" s="4" t="s">
        <v>211</v>
      </c>
      <c r="F1035" s="4">
        <v>5372858</v>
      </c>
      <c r="G1035" s="4">
        <v>5373525</v>
      </c>
      <c r="H1035" s="4">
        <f t="shared" si="85"/>
        <v>667</v>
      </c>
      <c r="I1035" s="4">
        <v>23</v>
      </c>
      <c r="J1035" s="4">
        <f t="shared" si="86"/>
        <v>26.68</v>
      </c>
      <c r="K1035" s="3">
        <v>189.43</v>
      </c>
      <c r="L1035" s="3">
        <v>26.62</v>
      </c>
      <c r="M1035" s="3">
        <v>287.77800000000002</v>
      </c>
      <c r="N1035" s="3">
        <v>47.058999999999997</v>
      </c>
      <c r="O1035" s="47">
        <f t="shared" si="87"/>
        <v>1.5191785883967692</v>
      </c>
      <c r="P1035" s="23">
        <f t="shared" si="88"/>
        <v>6.8299403895286909E-2</v>
      </c>
      <c r="Q1035" s="9">
        <f t="shared" si="89"/>
        <v>2.9309887850104133E-14</v>
      </c>
      <c r="R1035" s="26" t="s">
        <v>674</v>
      </c>
    </row>
    <row r="1036" spans="2:18">
      <c r="B1036" s="7" t="s">
        <v>77</v>
      </c>
      <c r="C1036" s="30" t="s">
        <v>851</v>
      </c>
      <c r="D1036" s="11" t="s">
        <v>327</v>
      </c>
      <c r="E1036" s="11" t="s">
        <v>378</v>
      </c>
      <c r="F1036" s="11">
        <v>5372858</v>
      </c>
      <c r="G1036" s="11">
        <v>5373525</v>
      </c>
      <c r="H1036" s="11">
        <f t="shared" si="85"/>
        <v>667</v>
      </c>
      <c r="I1036" s="11">
        <v>23</v>
      </c>
      <c r="J1036" s="11">
        <f t="shared" si="86"/>
        <v>26.68</v>
      </c>
      <c r="K1036" s="12">
        <v>189.43</v>
      </c>
      <c r="L1036" s="12">
        <v>26.62</v>
      </c>
      <c r="M1036" s="12">
        <v>287.77800000000002</v>
      </c>
      <c r="N1036" s="12">
        <v>47.058999999999997</v>
      </c>
      <c r="O1036" s="47">
        <f t="shared" si="87"/>
        <v>1.5191785883967692</v>
      </c>
      <c r="P1036" s="25">
        <f t="shared" si="88"/>
        <v>6.8299403895286909E-2</v>
      </c>
      <c r="Q1036" s="13">
        <f t="shared" si="89"/>
        <v>2.9309887850104133E-14</v>
      </c>
      <c r="R1036" s="26" t="s">
        <v>674</v>
      </c>
    </row>
    <row r="1037" spans="2:18">
      <c r="B1037" s="5" t="s">
        <v>249</v>
      </c>
      <c r="C1037" s="33" t="s">
        <v>683</v>
      </c>
      <c r="D1037" s="4" t="s">
        <v>344</v>
      </c>
      <c r="E1037" s="4" t="s">
        <v>39</v>
      </c>
      <c r="F1037" s="4">
        <v>14392477</v>
      </c>
      <c r="G1037" s="4">
        <v>14392739</v>
      </c>
      <c r="H1037" s="4">
        <f t="shared" si="85"/>
        <v>262</v>
      </c>
      <c r="I1037" s="4">
        <v>9</v>
      </c>
      <c r="J1037" s="4">
        <f t="shared" si="86"/>
        <v>10.48</v>
      </c>
      <c r="K1037" s="3">
        <v>859.39499999999998</v>
      </c>
      <c r="L1037" s="3">
        <v>92.894000000000005</v>
      </c>
      <c r="M1037" s="3">
        <v>1305.5070000000001</v>
      </c>
      <c r="N1037" s="3">
        <v>128.50899999999999</v>
      </c>
      <c r="O1037" s="47">
        <f t="shared" si="87"/>
        <v>1.5191000645803154</v>
      </c>
      <c r="P1037" s="23">
        <f t="shared" si="88"/>
        <v>7.4029377523660594E-2</v>
      </c>
      <c r="Q1037" s="9">
        <f t="shared" si="89"/>
        <v>2.3478996524772811E-12</v>
      </c>
      <c r="R1037" s="26" t="s">
        <v>674</v>
      </c>
    </row>
    <row r="1038" spans="2:18">
      <c r="B1038" s="5" t="s">
        <v>250</v>
      </c>
      <c r="C1038" s="33" t="s">
        <v>683</v>
      </c>
      <c r="D1038" s="4" t="s">
        <v>344</v>
      </c>
      <c r="E1038" s="4" t="s">
        <v>39</v>
      </c>
      <c r="F1038" s="4">
        <v>14392477</v>
      </c>
      <c r="G1038" s="4">
        <v>14392739</v>
      </c>
      <c r="H1038" s="4">
        <f t="shared" si="85"/>
        <v>262</v>
      </c>
      <c r="I1038" s="4">
        <v>9</v>
      </c>
      <c r="J1038" s="4">
        <f t="shared" si="86"/>
        <v>10.48</v>
      </c>
      <c r="K1038" s="3">
        <v>859.39499999999998</v>
      </c>
      <c r="L1038" s="3">
        <v>92.894000000000005</v>
      </c>
      <c r="M1038" s="3">
        <v>1305.5070000000001</v>
      </c>
      <c r="N1038" s="3">
        <v>128.50899999999999</v>
      </c>
      <c r="O1038" s="47">
        <f t="shared" si="87"/>
        <v>1.5191000645803154</v>
      </c>
      <c r="P1038" s="23">
        <f t="shared" si="88"/>
        <v>7.4029377523660594E-2</v>
      </c>
      <c r="Q1038" s="9">
        <f t="shared" si="89"/>
        <v>2.3478996524772811E-12</v>
      </c>
      <c r="R1038" s="26" t="s">
        <v>674</v>
      </c>
    </row>
    <row r="1039" spans="2:18">
      <c r="B1039" s="5" t="s">
        <v>251</v>
      </c>
      <c r="C1039" s="33" t="s">
        <v>683</v>
      </c>
      <c r="D1039" s="4" t="s">
        <v>344</v>
      </c>
      <c r="E1039" s="4" t="s">
        <v>39</v>
      </c>
      <c r="F1039" s="4">
        <v>14392477</v>
      </c>
      <c r="G1039" s="4">
        <v>14392739</v>
      </c>
      <c r="H1039" s="4">
        <f t="shared" si="85"/>
        <v>262</v>
      </c>
      <c r="I1039" s="4">
        <v>9</v>
      </c>
      <c r="J1039" s="4">
        <f t="shared" si="86"/>
        <v>10.48</v>
      </c>
      <c r="K1039" s="3">
        <v>859.39499999999998</v>
      </c>
      <c r="L1039" s="3">
        <v>92.894000000000005</v>
      </c>
      <c r="M1039" s="3">
        <v>1305.5070000000001</v>
      </c>
      <c r="N1039" s="3">
        <v>128.50899999999999</v>
      </c>
      <c r="O1039" s="47">
        <f t="shared" si="87"/>
        <v>1.5191000645803154</v>
      </c>
      <c r="P1039" s="23">
        <f t="shared" si="88"/>
        <v>7.4029377523660594E-2</v>
      </c>
      <c r="Q1039" s="9">
        <f t="shared" si="89"/>
        <v>2.3478996524772811E-12</v>
      </c>
      <c r="R1039" s="26" t="s">
        <v>674</v>
      </c>
    </row>
    <row r="1040" spans="2:18">
      <c r="B1040" s="3" t="s">
        <v>400</v>
      </c>
      <c r="C1040" s="4" t="s">
        <v>400</v>
      </c>
      <c r="D1040" s="4" t="s">
        <v>339</v>
      </c>
      <c r="E1040" s="4" t="s">
        <v>205</v>
      </c>
      <c r="F1040" s="4">
        <v>6924331</v>
      </c>
      <c r="G1040" s="4">
        <v>6924695</v>
      </c>
      <c r="H1040" s="4">
        <f t="shared" si="85"/>
        <v>364</v>
      </c>
      <c r="I1040" s="4">
        <v>13</v>
      </c>
      <c r="J1040" s="4">
        <f t="shared" si="86"/>
        <v>14.56</v>
      </c>
      <c r="K1040" s="3">
        <v>135.393</v>
      </c>
      <c r="L1040" s="3">
        <v>18.91</v>
      </c>
      <c r="M1040" s="3">
        <v>205.67099999999999</v>
      </c>
      <c r="N1040" s="3">
        <v>25.033000000000001</v>
      </c>
      <c r="O1040" s="47">
        <f t="shared" si="87"/>
        <v>1.5190667168908289</v>
      </c>
      <c r="P1040" s="23">
        <f t="shared" si="88"/>
        <v>7.80524905998983E-2</v>
      </c>
      <c r="Q1040" s="9">
        <f t="shared" si="89"/>
        <v>2.9264368706094501E-11</v>
      </c>
      <c r="R1040" s="26" t="s">
        <v>675</v>
      </c>
    </row>
    <row r="1041" spans="2:18">
      <c r="B1041" s="5" t="s">
        <v>280</v>
      </c>
      <c r="C1041" s="32" t="s">
        <v>1066</v>
      </c>
      <c r="D1041" s="4" t="s">
        <v>332</v>
      </c>
      <c r="E1041" s="4" t="s">
        <v>211</v>
      </c>
      <c r="F1041" s="4">
        <v>8288790</v>
      </c>
      <c r="G1041" s="4">
        <v>8288968</v>
      </c>
      <c r="H1041" s="4">
        <f t="shared" si="85"/>
        <v>178</v>
      </c>
      <c r="I1041" s="4">
        <v>6</v>
      </c>
      <c r="J1041" s="4">
        <f t="shared" si="86"/>
        <v>7.12</v>
      </c>
      <c r="K1041" s="3">
        <v>1844.769</v>
      </c>
      <c r="L1041" s="3">
        <v>186.26400000000001</v>
      </c>
      <c r="M1041" s="3">
        <v>2802.1930000000002</v>
      </c>
      <c r="N1041" s="3">
        <v>275.35500000000002</v>
      </c>
      <c r="O1041" s="47">
        <f t="shared" si="87"/>
        <v>1.5189939770236818</v>
      </c>
      <c r="P1041" s="23">
        <f t="shared" si="88"/>
        <v>8.7370815080736464E-2</v>
      </c>
      <c r="Q1041" s="9">
        <f t="shared" si="89"/>
        <v>2.8479658631397342E-9</v>
      </c>
      <c r="R1041" s="26" t="s">
        <v>674</v>
      </c>
    </row>
    <row r="1042" spans="2:18">
      <c r="B1042" s="5" t="s">
        <v>281</v>
      </c>
      <c r="C1042" s="32" t="s">
        <v>1066</v>
      </c>
      <c r="D1042" s="4" t="s">
        <v>332</v>
      </c>
      <c r="E1042" s="4" t="s">
        <v>211</v>
      </c>
      <c r="F1042" s="4">
        <v>8288790</v>
      </c>
      <c r="G1042" s="4">
        <v>8288968</v>
      </c>
      <c r="H1042" s="4">
        <f t="shared" si="85"/>
        <v>178</v>
      </c>
      <c r="I1042" s="4">
        <v>6</v>
      </c>
      <c r="J1042" s="4">
        <f t="shared" si="86"/>
        <v>7.12</v>
      </c>
      <c r="K1042" s="3">
        <v>1844.769</v>
      </c>
      <c r="L1042" s="3">
        <v>186.26400000000001</v>
      </c>
      <c r="M1042" s="3">
        <v>2802.1930000000002</v>
      </c>
      <c r="N1042" s="3">
        <v>275.35500000000002</v>
      </c>
      <c r="O1042" s="47">
        <f t="shared" si="87"/>
        <v>1.5189939770236818</v>
      </c>
      <c r="P1042" s="23">
        <f t="shared" si="88"/>
        <v>8.7370815080736464E-2</v>
      </c>
      <c r="Q1042" s="9">
        <f t="shared" si="89"/>
        <v>2.8479658631397342E-9</v>
      </c>
      <c r="R1042" s="26" t="s">
        <v>674</v>
      </c>
    </row>
    <row r="1043" spans="2:18">
      <c r="B1043" s="5" t="s">
        <v>282</v>
      </c>
      <c r="C1043" s="32" t="s">
        <v>1066</v>
      </c>
      <c r="D1043" s="4" t="s">
        <v>332</v>
      </c>
      <c r="E1043" s="4" t="s">
        <v>211</v>
      </c>
      <c r="F1043" s="4">
        <v>8288790</v>
      </c>
      <c r="G1043" s="4">
        <v>8288968</v>
      </c>
      <c r="H1043" s="4">
        <f t="shared" si="85"/>
        <v>178</v>
      </c>
      <c r="I1043" s="4">
        <v>6</v>
      </c>
      <c r="J1043" s="4">
        <f t="shared" si="86"/>
        <v>7.12</v>
      </c>
      <c r="K1043" s="3">
        <v>1844.769</v>
      </c>
      <c r="L1043" s="3">
        <v>186.26400000000001</v>
      </c>
      <c r="M1043" s="3">
        <v>2802.1930000000002</v>
      </c>
      <c r="N1043" s="3">
        <v>275.35500000000002</v>
      </c>
      <c r="O1043" s="47">
        <f t="shared" si="87"/>
        <v>1.5189939770236818</v>
      </c>
      <c r="P1043" s="23">
        <f t="shared" si="88"/>
        <v>8.7370815080736464E-2</v>
      </c>
      <c r="Q1043" s="9">
        <f t="shared" si="89"/>
        <v>2.8479658631397342E-9</v>
      </c>
      <c r="R1043" s="26" t="s">
        <v>674</v>
      </c>
    </row>
    <row r="1044" spans="2:18">
      <c r="B1044" s="5" t="s">
        <v>472</v>
      </c>
      <c r="C1044" s="33" t="s">
        <v>471</v>
      </c>
      <c r="D1044" s="4" t="s">
        <v>327</v>
      </c>
      <c r="E1044" s="4" t="s">
        <v>206</v>
      </c>
      <c r="F1044" s="4">
        <v>1721911</v>
      </c>
      <c r="G1044" s="4">
        <v>1722460</v>
      </c>
      <c r="H1044" s="4">
        <f t="shared" si="85"/>
        <v>549</v>
      </c>
      <c r="I1044" s="4">
        <v>19</v>
      </c>
      <c r="J1044" s="4">
        <f t="shared" si="86"/>
        <v>21.96</v>
      </c>
      <c r="K1044" s="3">
        <v>1674.3219999999999</v>
      </c>
      <c r="L1044" s="3">
        <v>206.05799999999999</v>
      </c>
      <c r="M1044" s="3">
        <v>2542.5970000000002</v>
      </c>
      <c r="N1044" s="3">
        <v>286.649</v>
      </c>
      <c r="O1044" s="47">
        <f t="shared" si="87"/>
        <v>1.518583044360643</v>
      </c>
      <c r="P1044" s="23">
        <f t="shared" si="88"/>
        <v>5.8146289571546002E-2</v>
      </c>
      <c r="Q1044" s="6">
        <f t="shared" si="89"/>
        <v>0</v>
      </c>
      <c r="R1044" s="29" t="s">
        <v>674</v>
      </c>
    </row>
    <row r="1045" spans="2:18">
      <c r="B1045" s="5" t="s">
        <v>189</v>
      </c>
      <c r="C1045" s="32" t="s">
        <v>1056</v>
      </c>
      <c r="D1045" s="4" t="s">
        <v>329</v>
      </c>
      <c r="E1045" s="4" t="s">
        <v>341</v>
      </c>
      <c r="F1045" s="4">
        <v>9052086</v>
      </c>
      <c r="G1045" s="4">
        <v>9052286</v>
      </c>
      <c r="H1045" s="4">
        <f t="shared" si="85"/>
        <v>200</v>
      </c>
      <c r="I1045" s="4">
        <v>7</v>
      </c>
      <c r="J1045" s="4">
        <f t="shared" si="86"/>
        <v>8</v>
      </c>
      <c r="K1045" s="3">
        <v>255.22200000000001</v>
      </c>
      <c r="L1045" s="3">
        <v>29.640999999999998</v>
      </c>
      <c r="M1045" s="3">
        <v>387.53199999999998</v>
      </c>
      <c r="N1045" s="3">
        <v>43.6</v>
      </c>
      <c r="O1045" s="47">
        <f t="shared" si="87"/>
        <v>1.5184114222128184</v>
      </c>
      <c r="P1045" s="23">
        <f t="shared" si="88"/>
        <v>9.2798683028288309E-2</v>
      </c>
      <c r="Q1045" s="9">
        <f t="shared" si="89"/>
        <v>2.3181258024251861E-8</v>
      </c>
      <c r="R1045" s="26" t="s">
        <v>675</v>
      </c>
    </row>
    <row r="1046" spans="2:18">
      <c r="B1046" s="5" t="s">
        <v>223</v>
      </c>
      <c r="C1046" s="33" t="s">
        <v>842</v>
      </c>
      <c r="D1046" s="4" t="s">
        <v>344</v>
      </c>
      <c r="E1046" s="4" t="s">
        <v>156</v>
      </c>
      <c r="F1046" s="4">
        <v>8777393</v>
      </c>
      <c r="G1046" s="4">
        <v>8777656</v>
      </c>
      <c r="H1046" s="4">
        <f t="shared" si="85"/>
        <v>263</v>
      </c>
      <c r="I1046" s="4">
        <v>9</v>
      </c>
      <c r="J1046" s="4">
        <f t="shared" si="86"/>
        <v>10.52</v>
      </c>
      <c r="K1046" s="3">
        <v>917.51199999999994</v>
      </c>
      <c r="L1046" s="3">
        <v>115.339</v>
      </c>
      <c r="M1046" s="3">
        <v>1392.8030000000001</v>
      </c>
      <c r="N1046" s="3">
        <v>149.60599999999999</v>
      </c>
      <c r="O1046" s="47">
        <f t="shared" si="87"/>
        <v>1.5180215626607612</v>
      </c>
      <c r="P1046" s="23">
        <f t="shared" si="88"/>
        <v>8.3667787605747265E-2</v>
      </c>
      <c r="Q1046" s="9">
        <f t="shared" si="89"/>
        <v>5.9628435522540713E-10</v>
      </c>
      <c r="R1046" s="26" t="s">
        <v>675</v>
      </c>
    </row>
    <row r="1047" spans="2:18">
      <c r="B1047" s="5" t="s">
        <v>148</v>
      </c>
      <c r="C1047" s="33" t="s">
        <v>717</v>
      </c>
      <c r="D1047" s="4" t="s">
        <v>332</v>
      </c>
      <c r="E1047" s="4" t="s">
        <v>39</v>
      </c>
      <c r="F1047" s="4">
        <v>9106531</v>
      </c>
      <c r="G1047" s="4">
        <v>9107181</v>
      </c>
      <c r="H1047" s="4">
        <f t="shared" si="85"/>
        <v>650</v>
      </c>
      <c r="I1047" s="4">
        <v>24</v>
      </c>
      <c r="J1047" s="4">
        <f t="shared" si="86"/>
        <v>26</v>
      </c>
      <c r="K1047" s="3">
        <v>1677.12</v>
      </c>
      <c r="L1047" s="3">
        <v>215.59100000000001</v>
      </c>
      <c r="M1047" s="3">
        <v>2544.2150000000001</v>
      </c>
      <c r="N1047" s="3">
        <v>279.46300000000002</v>
      </c>
      <c r="O1047" s="47">
        <f t="shared" si="87"/>
        <v>1.5170142863957261</v>
      </c>
      <c r="P1047" s="23">
        <f t="shared" si="88"/>
        <v>5.2359026417300454E-2</v>
      </c>
      <c r="Q1047" s="6">
        <f t="shared" si="89"/>
        <v>0</v>
      </c>
      <c r="R1047" s="26" t="s">
        <v>674</v>
      </c>
    </row>
    <row r="1048" spans="2:18">
      <c r="B1048" s="5" t="s">
        <v>149</v>
      </c>
      <c r="C1048" s="33" t="s">
        <v>717</v>
      </c>
      <c r="D1048" s="4" t="s">
        <v>332</v>
      </c>
      <c r="E1048" s="4" t="s">
        <v>378</v>
      </c>
      <c r="F1048" s="4">
        <v>9106531</v>
      </c>
      <c r="G1048" s="4">
        <v>9107181</v>
      </c>
      <c r="H1048" s="4">
        <f t="shared" si="85"/>
        <v>650</v>
      </c>
      <c r="I1048" s="4">
        <v>24</v>
      </c>
      <c r="J1048" s="4">
        <f t="shared" si="86"/>
        <v>26</v>
      </c>
      <c r="K1048" s="3">
        <v>1677.12</v>
      </c>
      <c r="L1048" s="3">
        <v>215.59100000000001</v>
      </c>
      <c r="M1048" s="3">
        <v>2544.2150000000001</v>
      </c>
      <c r="N1048" s="3">
        <v>279.46300000000002</v>
      </c>
      <c r="O1048" s="47">
        <f t="shared" si="87"/>
        <v>1.5170142863957261</v>
      </c>
      <c r="P1048" s="23">
        <f t="shared" si="88"/>
        <v>5.2359026417300454E-2</v>
      </c>
      <c r="Q1048" s="6">
        <f t="shared" si="89"/>
        <v>0</v>
      </c>
      <c r="R1048" s="26" t="s">
        <v>674</v>
      </c>
    </row>
    <row r="1049" spans="2:18">
      <c r="B1049" s="5" t="s">
        <v>150</v>
      </c>
      <c r="C1049" s="33" t="s">
        <v>717</v>
      </c>
      <c r="D1049" s="4" t="s">
        <v>332</v>
      </c>
      <c r="E1049" s="4" t="s">
        <v>378</v>
      </c>
      <c r="F1049" s="4">
        <v>9106531</v>
      </c>
      <c r="G1049" s="4">
        <v>9107181</v>
      </c>
      <c r="H1049" s="4">
        <f t="shared" si="85"/>
        <v>650</v>
      </c>
      <c r="I1049" s="4">
        <v>24</v>
      </c>
      <c r="J1049" s="4">
        <f t="shared" si="86"/>
        <v>26</v>
      </c>
      <c r="K1049" s="3">
        <v>1677.12</v>
      </c>
      <c r="L1049" s="3">
        <v>215.59100000000001</v>
      </c>
      <c r="M1049" s="3">
        <v>2544.2150000000001</v>
      </c>
      <c r="N1049" s="3">
        <v>279.46300000000002</v>
      </c>
      <c r="O1049" s="47">
        <f t="shared" si="87"/>
        <v>1.5170142863957261</v>
      </c>
      <c r="P1049" s="23">
        <f t="shared" si="88"/>
        <v>5.2359026417300454E-2</v>
      </c>
      <c r="Q1049" s="6">
        <f t="shared" si="89"/>
        <v>0</v>
      </c>
      <c r="R1049" s="26" t="s">
        <v>674</v>
      </c>
    </row>
    <row r="1050" spans="2:18">
      <c r="B1050" s="5" t="s">
        <v>151</v>
      </c>
      <c r="C1050" s="33" t="s">
        <v>717</v>
      </c>
      <c r="D1050" s="4" t="s">
        <v>332</v>
      </c>
      <c r="E1050" s="4" t="s">
        <v>378</v>
      </c>
      <c r="F1050" s="4">
        <v>9106531</v>
      </c>
      <c r="G1050" s="4">
        <v>9107181</v>
      </c>
      <c r="H1050" s="4">
        <f t="shared" si="85"/>
        <v>650</v>
      </c>
      <c r="I1050" s="4">
        <v>24</v>
      </c>
      <c r="J1050" s="4">
        <f t="shared" si="86"/>
        <v>26</v>
      </c>
      <c r="K1050" s="3">
        <v>1677.12</v>
      </c>
      <c r="L1050" s="3">
        <v>215.59100000000001</v>
      </c>
      <c r="M1050" s="3">
        <v>2544.2150000000001</v>
      </c>
      <c r="N1050" s="3">
        <v>279.46300000000002</v>
      </c>
      <c r="O1050" s="47">
        <f t="shared" si="87"/>
        <v>1.5170142863957261</v>
      </c>
      <c r="P1050" s="23">
        <f t="shared" si="88"/>
        <v>5.2359026417300454E-2</v>
      </c>
      <c r="Q1050" s="6">
        <f t="shared" si="89"/>
        <v>0</v>
      </c>
      <c r="R1050" s="26" t="s">
        <v>674</v>
      </c>
    </row>
    <row r="1051" spans="2:18">
      <c r="B1051" s="5" t="s">
        <v>152</v>
      </c>
      <c r="C1051" s="33" t="s">
        <v>717</v>
      </c>
      <c r="D1051" s="4" t="s">
        <v>332</v>
      </c>
      <c r="E1051" s="4" t="s">
        <v>378</v>
      </c>
      <c r="F1051" s="4">
        <v>9106531</v>
      </c>
      <c r="G1051" s="4">
        <v>9107181</v>
      </c>
      <c r="H1051" s="4">
        <f t="shared" si="85"/>
        <v>650</v>
      </c>
      <c r="I1051" s="4">
        <v>24</v>
      </c>
      <c r="J1051" s="4">
        <f t="shared" si="86"/>
        <v>26</v>
      </c>
      <c r="K1051" s="3">
        <v>1677.12</v>
      </c>
      <c r="L1051" s="3">
        <v>215.59100000000001</v>
      </c>
      <c r="M1051" s="3">
        <v>2544.2150000000001</v>
      </c>
      <c r="N1051" s="3">
        <v>279.46300000000002</v>
      </c>
      <c r="O1051" s="47">
        <f t="shared" si="87"/>
        <v>1.5170142863957261</v>
      </c>
      <c r="P1051" s="23">
        <f t="shared" si="88"/>
        <v>5.2359026417300454E-2</v>
      </c>
      <c r="Q1051" s="6">
        <f t="shared" si="89"/>
        <v>0</v>
      </c>
      <c r="R1051" s="26" t="s">
        <v>674</v>
      </c>
    </row>
    <row r="1052" spans="2:18">
      <c r="B1052" s="5" t="s">
        <v>522</v>
      </c>
      <c r="C1052" s="32" t="s">
        <v>522</v>
      </c>
      <c r="D1052" s="4" t="s">
        <v>344</v>
      </c>
      <c r="E1052" s="4" t="s">
        <v>721</v>
      </c>
      <c r="F1052" s="4">
        <v>14082588</v>
      </c>
      <c r="G1052" s="4">
        <v>14083433</v>
      </c>
      <c r="H1052" s="4">
        <f t="shared" si="85"/>
        <v>845</v>
      </c>
      <c r="I1052" s="4">
        <v>31</v>
      </c>
      <c r="J1052" s="4">
        <f t="shared" si="86"/>
        <v>33.799999999999997</v>
      </c>
      <c r="K1052" s="3">
        <v>771.90700000000004</v>
      </c>
      <c r="L1052" s="3">
        <v>106.65900000000001</v>
      </c>
      <c r="M1052" s="3">
        <v>1170.7950000000001</v>
      </c>
      <c r="N1052" s="3">
        <v>128.60499999999999</v>
      </c>
      <c r="O1052" s="47">
        <f t="shared" si="87"/>
        <v>1.5167565522789663</v>
      </c>
      <c r="P1052" s="23">
        <f t="shared" si="88"/>
        <v>4.8086391576626669E-2</v>
      </c>
      <c r="Q1052" s="6">
        <f t="shared" si="89"/>
        <v>0</v>
      </c>
      <c r="R1052" s="26" t="s">
        <v>675</v>
      </c>
    </row>
    <row r="1053" spans="2:18">
      <c r="B1053" s="5" t="s">
        <v>20</v>
      </c>
      <c r="C1053" s="33" t="s">
        <v>628</v>
      </c>
      <c r="D1053" s="4" t="s">
        <v>339</v>
      </c>
      <c r="E1053" s="4" t="s">
        <v>158</v>
      </c>
      <c r="F1053" s="4">
        <v>5988272</v>
      </c>
      <c r="G1053" s="4">
        <v>6003246</v>
      </c>
      <c r="H1053" s="4">
        <f t="shared" si="85"/>
        <v>14974</v>
      </c>
      <c r="I1053" s="4">
        <v>525</v>
      </c>
      <c r="J1053" s="4">
        <f t="shared" si="86"/>
        <v>598.96</v>
      </c>
      <c r="K1053" s="3">
        <v>651.77</v>
      </c>
      <c r="L1053" s="3">
        <v>103.774</v>
      </c>
      <c r="M1053" s="3">
        <v>988.029</v>
      </c>
      <c r="N1053" s="3">
        <v>115.15300000000001</v>
      </c>
      <c r="O1053" s="47">
        <f t="shared" si="87"/>
        <v>1.5159166577166792</v>
      </c>
      <c r="P1053" s="23">
        <f t="shared" si="88"/>
        <v>1.3054513488031282E-2</v>
      </c>
      <c r="Q1053" s="6">
        <f t="shared" si="89"/>
        <v>0</v>
      </c>
      <c r="R1053" s="26" t="s">
        <v>674</v>
      </c>
    </row>
    <row r="1054" spans="2:18">
      <c r="B1054" s="5" t="s">
        <v>21</v>
      </c>
      <c r="C1054" s="33" t="s">
        <v>628</v>
      </c>
      <c r="D1054" s="4" t="s">
        <v>339</v>
      </c>
      <c r="E1054" s="4" t="s">
        <v>38</v>
      </c>
      <c r="F1054" s="4">
        <v>5988272</v>
      </c>
      <c r="G1054" s="4">
        <v>6003246</v>
      </c>
      <c r="H1054" s="4">
        <f t="shared" si="85"/>
        <v>14974</v>
      </c>
      <c r="I1054" s="4">
        <v>525</v>
      </c>
      <c r="J1054" s="4">
        <f t="shared" si="86"/>
        <v>598.96</v>
      </c>
      <c r="K1054" s="3">
        <v>651.77</v>
      </c>
      <c r="L1054" s="3">
        <v>103.774</v>
      </c>
      <c r="M1054" s="3">
        <v>988.029</v>
      </c>
      <c r="N1054" s="3">
        <v>115.15300000000001</v>
      </c>
      <c r="O1054" s="47">
        <f t="shared" si="87"/>
        <v>1.5159166577166792</v>
      </c>
      <c r="P1054" s="23">
        <f t="shared" si="88"/>
        <v>1.3054513488031282E-2</v>
      </c>
      <c r="Q1054" s="6">
        <f t="shared" si="89"/>
        <v>0</v>
      </c>
      <c r="R1054" s="26" t="s">
        <v>674</v>
      </c>
    </row>
    <row r="1055" spans="2:18">
      <c r="B1055" s="5" t="s">
        <v>393</v>
      </c>
      <c r="C1055" s="33" t="s">
        <v>861</v>
      </c>
      <c r="D1055" s="4" t="s">
        <v>332</v>
      </c>
      <c r="E1055" s="4" t="s">
        <v>205</v>
      </c>
      <c r="F1055" s="4">
        <v>14698178</v>
      </c>
      <c r="G1055" s="4">
        <v>14698480</v>
      </c>
      <c r="H1055" s="4">
        <f t="shared" si="85"/>
        <v>302</v>
      </c>
      <c r="I1055" s="4">
        <v>11</v>
      </c>
      <c r="J1055" s="4">
        <f t="shared" si="86"/>
        <v>12.08</v>
      </c>
      <c r="K1055" s="3">
        <v>317.06099999999998</v>
      </c>
      <c r="L1055" s="3">
        <v>38.441000000000003</v>
      </c>
      <c r="M1055" s="3">
        <v>480.495</v>
      </c>
      <c r="N1055" s="3">
        <v>54.360999999999997</v>
      </c>
      <c r="O1055" s="47">
        <f t="shared" si="87"/>
        <v>1.5154654782518191</v>
      </c>
      <c r="P1055" s="23">
        <f t="shared" si="88"/>
        <v>7.5772116869856868E-2</v>
      </c>
      <c r="Q1055" s="9">
        <f t="shared" si="89"/>
        <v>1.0257794613721671E-11</v>
      </c>
      <c r="R1055" s="26" t="s">
        <v>675</v>
      </c>
    </row>
    <row r="1056" spans="2:18">
      <c r="B1056" s="3" t="s">
        <v>360</v>
      </c>
      <c r="C1056" s="4" t="s">
        <v>360</v>
      </c>
      <c r="D1056" s="4" t="s">
        <v>332</v>
      </c>
      <c r="E1056" s="4" t="s">
        <v>205</v>
      </c>
      <c r="F1056" s="4">
        <v>44235</v>
      </c>
      <c r="G1056" s="4">
        <v>44707</v>
      </c>
      <c r="H1056" s="4">
        <f t="shared" si="85"/>
        <v>472</v>
      </c>
      <c r="I1056" s="4">
        <v>9</v>
      </c>
      <c r="J1056" s="4">
        <f t="shared" si="86"/>
        <v>18.88</v>
      </c>
      <c r="K1056" s="3">
        <v>442.40699999999998</v>
      </c>
      <c r="L1056" s="3">
        <v>47.222999999999999</v>
      </c>
      <c r="M1056" s="3">
        <v>670.32100000000003</v>
      </c>
      <c r="N1056" s="3">
        <v>74.980999999999995</v>
      </c>
      <c r="O1056" s="47">
        <f t="shared" si="87"/>
        <v>1.5151681596358106</v>
      </c>
      <c r="P1056" s="23">
        <f t="shared" si="88"/>
        <v>7.8089485975953526E-2</v>
      </c>
      <c r="Q1056" s="9">
        <f t="shared" si="89"/>
        <v>4.1913361670253835E-11</v>
      </c>
      <c r="R1056" s="29" t="s">
        <v>675</v>
      </c>
    </row>
    <row r="1057" spans="2:18">
      <c r="B1057" s="5" t="s">
        <v>418</v>
      </c>
      <c r="C1057" s="33" t="s">
        <v>824</v>
      </c>
      <c r="D1057" s="4" t="s">
        <v>332</v>
      </c>
      <c r="E1057" s="4" t="s">
        <v>211</v>
      </c>
      <c r="F1057" s="4">
        <v>4596693</v>
      </c>
      <c r="G1057" s="4">
        <v>4597935</v>
      </c>
      <c r="H1057" s="4">
        <f t="shared" si="85"/>
        <v>1242</v>
      </c>
      <c r="I1057" s="4">
        <v>46</v>
      </c>
      <c r="J1057" s="4">
        <f t="shared" si="86"/>
        <v>49.68</v>
      </c>
      <c r="K1057" s="3">
        <v>455.834</v>
      </c>
      <c r="L1057" s="3">
        <v>56.161000000000001</v>
      </c>
      <c r="M1057" s="3">
        <v>690.64400000000001</v>
      </c>
      <c r="N1057" s="3">
        <v>84.126999999999995</v>
      </c>
      <c r="O1057" s="47">
        <f t="shared" si="87"/>
        <v>1.5151217329115423</v>
      </c>
      <c r="P1057" s="23">
        <f t="shared" si="88"/>
        <v>3.8703686630607297E-2</v>
      </c>
      <c r="Q1057" s="6">
        <f t="shared" si="89"/>
        <v>0</v>
      </c>
      <c r="R1057" s="26" t="s">
        <v>674</v>
      </c>
    </row>
    <row r="1058" spans="2:18">
      <c r="B1058" s="5" t="s">
        <v>419</v>
      </c>
      <c r="C1058" s="33" t="s">
        <v>824</v>
      </c>
      <c r="D1058" s="4" t="s">
        <v>332</v>
      </c>
      <c r="E1058" s="4" t="s">
        <v>38</v>
      </c>
      <c r="F1058" s="4">
        <v>4596693</v>
      </c>
      <c r="G1058" s="4">
        <v>4597935</v>
      </c>
      <c r="H1058" s="4">
        <f t="shared" si="85"/>
        <v>1242</v>
      </c>
      <c r="I1058" s="4">
        <v>46</v>
      </c>
      <c r="J1058" s="4">
        <f t="shared" si="86"/>
        <v>49.68</v>
      </c>
      <c r="K1058" s="3">
        <v>455.834</v>
      </c>
      <c r="L1058" s="3">
        <v>56.161000000000001</v>
      </c>
      <c r="M1058" s="3">
        <v>690.64400000000001</v>
      </c>
      <c r="N1058" s="3">
        <v>84.126999999999995</v>
      </c>
      <c r="O1058" s="47">
        <f t="shared" si="87"/>
        <v>1.5151217329115423</v>
      </c>
      <c r="P1058" s="23">
        <f t="shared" si="88"/>
        <v>3.8703686630607297E-2</v>
      </c>
      <c r="Q1058" s="6">
        <f t="shared" si="89"/>
        <v>0</v>
      </c>
      <c r="R1058" s="26" t="s">
        <v>674</v>
      </c>
    </row>
    <row r="1059" spans="2:18">
      <c r="B1059" s="5" t="s">
        <v>375</v>
      </c>
      <c r="C1059" s="33" t="s">
        <v>857</v>
      </c>
      <c r="D1059" s="4" t="s">
        <v>332</v>
      </c>
      <c r="E1059" s="4" t="s">
        <v>38</v>
      </c>
      <c r="F1059" s="4">
        <v>9812325</v>
      </c>
      <c r="G1059" s="4">
        <v>9813629</v>
      </c>
      <c r="H1059" s="4">
        <f t="shared" si="85"/>
        <v>1304</v>
      </c>
      <c r="I1059" s="4">
        <v>50</v>
      </c>
      <c r="J1059" s="4">
        <f t="shared" si="86"/>
        <v>52.16</v>
      </c>
      <c r="K1059" s="3">
        <v>405.41800000000001</v>
      </c>
      <c r="L1059" s="3">
        <v>56.322000000000003</v>
      </c>
      <c r="M1059" s="3">
        <v>614.245</v>
      </c>
      <c r="N1059" s="3">
        <v>74.831000000000003</v>
      </c>
      <c r="O1059" s="47">
        <f t="shared" si="87"/>
        <v>1.5150905978520934</v>
      </c>
      <c r="P1059" s="23">
        <f t="shared" si="88"/>
        <v>3.9590710992613028E-2</v>
      </c>
      <c r="Q1059" s="6">
        <f t="shared" si="89"/>
        <v>0</v>
      </c>
      <c r="R1059" s="26" t="s">
        <v>675</v>
      </c>
    </row>
    <row r="1060" spans="2:18">
      <c r="B1060" s="5" t="s">
        <v>220</v>
      </c>
      <c r="C1060" s="33" t="s">
        <v>838</v>
      </c>
      <c r="D1060" s="4" t="s">
        <v>329</v>
      </c>
      <c r="E1060" s="4" t="s">
        <v>205</v>
      </c>
      <c r="F1060" s="4">
        <v>10296436</v>
      </c>
      <c r="G1060" s="4">
        <v>10296801</v>
      </c>
      <c r="H1060" s="4">
        <f t="shared" si="85"/>
        <v>365</v>
      </c>
      <c r="I1060" s="4">
        <v>12</v>
      </c>
      <c r="J1060" s="4">
        <f t="shared" si="86"/>
        <v>14.6</v>
      </c>
      <c r="K1060" s="3">
        <v>423.24099999999999</v>
      </c>
      <c r="L1060" s="3">
        <v>53.948</v>
      </c>
      <c r="M1060" s="3">
        <v>641.125</v>
      </c>
      <c r="N1060" s="3">
        <v>70.772000000000006</v>
      </c>
      <c r="O1060" s="47">
        <f t="shared" si="87"/>
        <v>1.514798897082277</v>
      </c>
      <c r="P1060" s="23">
        <f t="shared" si="88"/>
        <v>7.373458093371324E-2</v>
      </c>
      <c r="Q1060" s="9">
        <f t="shared" si="89"/>
        <v>2.9145574842459609E-12</v>
      </c>
      <c r="R1060" s="26" t="s">
        <v>675</v>
      </c>
    </row>
    <row r="1061" spans="2:18">
      <c r="B1061" s="5" t="s">
        <v>840</v>
      </c>
      <c r="C1061" s="33" t="s">
        <v>839</v>
      </c>
      <c r="D1061" s="4" t="s">
        <v>332</v>
      </c>
      <c r="E1061" s="4" t="s">
        <v>721</v>
      </c>
      <c r="F1061" s="4">
        <v>3118860</v>
      </c>
      <c r="G1061" s="4">
        <v>3119436</v>
      </c>
      <c r="H1061" s="4">
        <f t="shared" si="85"/>
        <v>576</v>
      </c>
      <c r="I1061" s="4">
        <v>22</v>
      </c>
      <c r="J1061" s="4">
        <f t="shared" si="86"/>
        <v>23.04</v>
      </c>
      <c r="K1061" s="3">
        <v>498.697</v>
      </c>
      <c r="L1061" s="3">
        <v>66.412999999999997</v>
      </c>
      <c r="M1061" s="3">
        <v>755.04</v>
      </c>
      <c r="N1061" s="3">
        <v>97.715000000000003</v>
      </c>
      <c r="O1061" s="47">
        <f t="shared" si="87"/>
        <v>1.5140255505848239</v>
      </c>
      <c r="P1061" s="23">
        <f t="shared" si="88"/>
        <v>5.9941765299727057E-2</v>
      </c>
      <c r="Q1061" s="6">
        <f t="shared" si="89"/>
        <v>0</v>
      </c>
      <c r="R1061" s="26" t="s">
        <v>674</v>
      </c>
    </row>
    <row r="1062" spans="2:18">
      <c r="B1062" s="5" t="s">
        <v>841</v>
      </c>
      <c r="C1062" s="33" t="s">
        <v>839</v>
      </c>
      <c r="D1062" s="4" t="s">
        <v>332</v>
      </c>
      <c r="E1062" s="4" t="s">
        <v>725</v>
      </c>
      <c r="F1062" s="4">
        <v>3118860</v>
      </c>
      <c r="G1062" s="4">
        <v>3119436</v>
      </c>
      <c r="H1062" s="4">
        <f t="shared" si="85"/>
        <v>576</v>
      </c>
      <c r="I1062" s="4">
        <v>22</v>
      </c>
      <c r="J1062" s="4">
        <f t="shared" si="86"/>
        <v>23.04</v>
      </c>
      <c r="K1062" s="3">
        <v>498.697</v>
      </c>
      <c r="L1062" s="3">
        <v>66.412999999999997</v>
      </c>
      <c r="M1062" s="3">
        <v>755.04</v>
      </c>
      <c r="N1062" s="3">
        <v>97.715000000000003</v>
      </c>
      <c r="O1062" s="47">
        <f t="shared" si="87"/>
        <v>1.5140255505848239</v>
      </c>
      <c r="P1062" s="23">
        <f t="shared" si="88"/>
        <v>5.9941765299727057E-2</v>
      </c>
      <c r="Q1062" s="6">
        <f t="shared" si="89"/>
        <v>0</v>
      </c>
      <c r="R1062" s="26" t="s">
        <v>674</v>
      </c>
    </row>
    <row r="1063" spans="2:18">
      <c r="B1063" s="5" t="s">
        <v>253</v>
      </c>
      <c r="C1063" s="32" t="s">
        <v>1065</v>
      </c>
      <c r="D1063" s="4" t="s">
        <v>350</v>
      </c>
      <c r="E1063" s="4" t="s">
        <v>209</v>
      </c>
      <c r="F1063" s="4">
        <v>7435222</v>
      </c>
      <c r="G1063" s="4">
        <v>7436755</v>
      </c>
      <c r="H1063" s="4">
        <f t="shared" si="85"/>
        <v>1533</v>
      </c>
      <c r="I1063" s="4">
        <v>55</v>
      </c>
      <c r="J1063" s="4">
        <f t="shared" si="86"/>
        <v>61.32</v>
      </c>
      <c r="K1063" s="3">
        <v>188.62899999999999</v>
      </c>
      <c r="L1063" s="3">
        <v>25.881</v>
      </c>
      <c r="M1063" s="3">
        <v>285.34199999999998</v>
      </c>
      <c r="N1063" s="3">
        <v>47.146000000000001</v>
      </c>
      <c r="O1063" s="47">
        <f t="shared" si="87"/>
        <v>1.512715436120639</v>
      </c>
      <c r="P1063" s="23">
        <f t="shared" si="88"/>
        <v>4.3807137728094914E-2</v>
      </c>
      <c r="Q1063" s="6">
        <f t="shared" si="89"/>
        <v>0</v>
      </c>
      <c r="R1063" s="26" t="s">
        <v>674</v>
      </c>
    </row>
    <row r="1064" spans="2:18">
      <c r="B1064" s="5" t="s">
        <v>94</v>
      </c>
      <c r="C1064" s="33" t="s">
        <v>854</v>
      </c>
      <c r="D1064" s="4" t="s">
        <v>332</v>
      </c>
      <c r="E1064" s="4" t="s">
        <v>209</v>
      </c>
      <c r="F1064" s="4">
        <v>2909547</v>
      </c>
      <c r="G1064" s="4">
        <v>2909677</v>
      </c>
      <c r="H1064" s="4">
        <f t="shared" si="85"/>
        <v>130</v>
      </c>
      <c r="I1064" s="4">
        <v>4</v>
      </c>
      <c r="J1064" s="4">
        <f t="shared" si="86"/>
        <v>5.2</v>
      </c>
      <c r="K1064" s="3">
        <v>1301.68</v>
      </c>
      <c r="L1064" s="3">
        <v>119.672</v>
      </c>
      <c r="M1064" s="3">
        <v>1968.6110000000001</v>
      </c>
      <c r="N1064" s="3">
        <v>196.83699999999999</v>
      </c>
      <c r="O1064" s="47">
        <f t="shared" si="87"/>
        <v>1.5123617171655093</v>
      </c>
      <c r="P1064" s="23">
        <f t="shared" si="88"/>
        <v>0.10271231466788969</v>
      </c>
      <c r="Q1064" s="9">
        <f t="shared" si="89"/>
        <v>6.0907164023404903E-7</v>
      </c>
      <c r="R1064" s="26" t="s">
        <v>675</v>
      </c>
    </row>
    <row r="1065" spans="2:18">
      <c r="B1065" s="5" t="s">
        <v>271</v>
      </c>
      <c r="C1065" s="33" t="s">
        <v>684</v>
      </c>
      <c r="D1065" s="4" t="s">
        <v>344</v>
      </c>
      <c r="E1065" s="4" t="s">
        <v>341</v>
      </c>
      <c r="F1065" s="4">
        <v>8441245</v>
      </c>
      <c r="G1065" s="4">
        <v>8441534</v>
      </c>
      <c r="H1065" s="4">
        <f t="shared" si="85"/>
        <v>289</v>
      </c>
      <c r="I1065" s="4">
        <v>10</v>
      </c>
      <c r="J1065" s="4">
        <f t="shared" si="86"/>
        <v>11.56</v>
      </c>
      <c r="K1065" s="3">
        <v>387.81099999999998</v>
      </c>
      <c r="L1065" s="3">
        <v>51.014000000000003</v>
      </c>
      <c r="M1065" s="3">
        <v>586.28300000000002</v>
      </c>
      <c r="N1065" s="3">
        <v>79.268000000000001</v>
      </c>
      <c r="O1065" s="47">
        <f t="shared" si="87"/>
        <v>1.5117750656892148</v>
      </c>
      <c r="P1065" s="23">
        <f t="shared" si="88"/>
        <v>9.0180762372833609E-2</v>
      </c>
      <c r="Q1065" s="9">
        <f t="shared" si="89"/>
        <v>1.3869549064793318E-8</v>
      </c>
      <c r="R1065" s="26" t="s">
        <v>675</v>
      </c>
    </row>
    <row r="1066" spans="2:18">
      <c r="B1066" s="5" t="s">
        <v>729</v>
      </c>
      <c r="C1066" s="33" t="s">
        <v>728</v>
      </c>
      <c r="D1066" s="4" t="s">
        <v>327</v>
      </c>
      <c r="E1066" s="4" t="s">
        <v>459</v>
      </c>
      <c r="F1066" s="4">
        <v>828027</v>
      </c>
      <c r="G1066" s="4">
        <v>828727</v>
      </c>
      <c r="H1066" s="4">
        <f t="shared" si="85"/>
        <v>700</v>
      </c>
      <c r="I1066" s="4">
        <v>25</v>
      </c>
      <c r="J1066" s="4">
        <f t="shared" si="86"/>
        <v>28</v>
      </c>
      <c r="K1066" s="3">
        <v>462.17599999999999</v>
      </c>
      <c r="L1066" s="3">
        <v>58.637999999999998</v>
      </c>
      <c r="M1066" s="3">
        <v>698.553</v>
      </c>
      <c r="N1066" s="3">
        <v>87.537000000000006</v>
      </c>
      <c r="O1066" s="47">
        <f t="shared" si="87"/>
        <v>1.5114436924461678</v>
      </c>
      <c r="P1066" s="23">
        <f t="shared" si="88"/>
        <v>5.3905819420928772E-2</v>
      </c>
      <c r="Q1066" s="6">
        <f t="shared" si="89"/>
        <v>0</v>
      </c>
      <c r="R1066" s="26" t="s">
        <v>674</v>
      </c>
    </row>
    <row r="1067" spans="2:18">
      <c r="B1067" s="5" t="s">
        <v>460</v>
      </c>
      <c r="C1067" s="33" t="s">
        <v>728</v>
      </c>
      <c r="D1067" s="4" t="s">
        <v>327</v>
      </c>
      <c r="E1067" s="4" t="s">
        <v>208</v>
      </c>
      <c r="F1067" s="4">
        <v>828027</v>
      </c>
      <c r="G1067" s="4">
        <v>828727</v>
      </c>
      <c r="H1067" s="4">
        <f t="shared" si="85"/>
        <v>700</v>
      </c>
      <c r="I1067" s="4">
        <v>25</v>
      </c>
      <c r="J1067" s="4">
        <f t="shared" si="86"/>
        <v>28</v>
      </c>
      <c r="K1067" s="3">
        <v>462.17599999999999</v>
      </c>
      <c r="L1067" s="3">
        <v>58.637999999999998</v>
      </c>
      <c r="M1067" s="3">
        <v>698.553</v>
      </c>
      <c r="N1067" s="3">
        <v>87.537000000000006</v>
      </c>
      <c r="O1067" s="47">
        <f t="shared" si="87"/>
        <v>1.5114436924461678</v>
      </c>
      <c r="P1067" s="23">
        <f t="shared" si="88"/>
        <v>5.3905819420928772E-2</v>
      </c>
      <c r="Q1067" s="6">
        <f t="shared" si="89"/>
        <v>0</v>
      </c>
      <c r="R1067" s="26" t="s">
        <v>674</v>
      </c>
    </row>
    <row r="1068" spans="2:18">
      <c r="B1068" s="5" t="s">
        <v>461</v>
      </c>
      <c r="C1068" s="33" t="s">
        <v>728</v>
      </c>
      <c r="D1068" s="4" t="s">
        <v>327</v>
      </c>
      <c r="E1068" s="4" t="s">
        <v>211</v>
      </c>
      <c r="F1068" s="4">
        <v>828027</v>
      </c>
      <c r="G1068" s="4">
        <v>828727</v>
      </c>
      <c r="H1068" s="4">
        <f t="shared" si="85"/>
        <v>700</v>
      </c>
      <c r="I1068" s="4">
        <v>25</v>
      </c>
      <c r="J1068" s="4">
        <f t="shared" si="86"/>
        <v>28</v>
      </c>
      <c r="K1068" s="3">
        <v>462.17599999999999</v>
      </c>
      <c r="L1068" s="3">
        <v>58.637999999999998</v>
      </c>
      <c r="M1068" s="3">
        <v>698.553</v>
      </c>
      <c r="N1068" s="3">
        <v>87.537000000000006</v>
      </c>
      <c r="O1068" s="47">
        <f t="shared" si="87"/>
        <v>1.5114436924461678</v>
      </c>
      <c r="P1068" s="23">
        <f t="shared" si="88"/>
        <v>5.3905819420928772E-2</v>
      </c>
      <c r="Q1068" s="6">
        <f t="shared" si="89"/>
        <v>0</v>
      </c>
      <c r="R1068" s="26" t="s">
        <v>674</v>
      </c>
    </row>
    <row r="1069" spans="2:18">
      <c r="B1069" s="5" t="s">
        <v>462</v>
      </c>
      <c r="C1069" s="33" t="s">
        <v>728</v>
      </c>
      <c r="D1069" s="4" t="s">
        <v>327</v>
      </c>
      <c r="E1069" s="4" t="s">
        <v>39</v>
      </c>
      <c r="F1069" s="4">
        <v>828027</v>
      </c>
      <c r="G1069" s="4">
        <v>828727</v>
      </c>
      <c r="H1069" s="4">
        <f t="shared" si="85"/>
        <v>700</v>
      </c>
      <c r="I1069" s="4">
        <v>25</v>
      </c>
      <c r="J1069" s="4">
        <f t="shared" si="86"/>
        <v>28</v>
      </c>
      <c r="K1069" s="3">
        <v>462.17599999999999</v>
      </c>
      <c r="L1069" s="3">
        <v>58.637999999999998</v>
      </c>
      <c r="M1069" s="3">
        <v>698.553</v>
      </c>
      <c r="N1069" s="3">
        <v>87.537000000000006</v>
      </c>
      <c r="O1069" s="47">
        <f t="shared" si="87"/>
        <v>1.5114436924461678</v>
      </c>
      <c r="P1069" s="23">
        <f t="shared" si="88"/>
        <v>5.3905819420928772E-2</v>
      </c>
      <c r="Q1069" s="6">
        <f t="shared" si="89"/>
        <v>0</v>
      </c>
      <c r="R1069" s="26" t="s">
        <v>674</v>
      </c>
    </row>
    <row r="1070" spans="2:18">
      <c r="B1070" s="5" t="s">
        <v>463</v>
      </c>
      <c r="C1070" s="33" t="s">
        <v>728</v>
      </c>
      <c r="D1070" s="4" t="s">
        <v>327</v>
      </c>
      <c r="E1070" s="4" t="s">
        <v>206</v>
      </c>
      <c r="F1070" s="4">
        <v>828027</v>
      </c>
      <c r="G1070" s="4">
        <v>828727</v>
      </c>
      <c r="H1070" s="4">
        <f t="shared" si="85"/>
        <v>700</v>
      </c>
      <c r="I1070" s="4">
        <v>25</v>
      </c>
      <c r="J1070" s="4">
        <f t="shared" si="86"/>
        <v>28</v>
      </c>
      <c r="K1070" s="3">
        <v>462.17599999999999</v>
      </c>
      <c r="L1070" s="3">
        <v>58.637999999999998</v>
      </c>
      <c r="M1070" s="3">
        <v>698.553</v>
      </c>
      <c r="N1070" s="3">
        <v>87.537000000000006</v>
      </c>
      <c r="O1070" s="47">
        <f t="shared" si="87"/>
        <v>1.5114436924461678</v>
      </c>
      <c r="P1070" s="23">
        <f t="shared" si="88"/>
        <v>5.3905819420928772E-2</v>
      </c>
      <c r="Q1070" s="6">
        <f t="shared" si="89"/>
        <v>0</v>
      </c>
      <c r="R1070" s="26" t="s">
        <v>674</v>
      </c>
    </row>
    <row r="1071" spans="2:18">
      <c r="B1071" s="5" t="s">
        <v>1097</v>
      </c>
      <c r="C1071" s="33" t="s">
        <v>483</v>
      </c>
      <c r="D1071" s="4" t="s">
        <v>344</v>
      </c>
      <c r="E1071" s="4" t="s">
        <v>208</v>
      </c>
      <c r="F1071" s="4">
        <v>12217159</v>
      </c>
      <c r="G1071" s="4">
        <v>12217628</v>
      </c>
      <c r="H1071" s="4">
        <f t="shared" si="85"/>
        <v>469</v>
      </c>
      <c r="I1071" s="4">
        <v>17</v>
      </c>
      <c r="J1071" s="4">
        <f t="shared" si="86"/>
        <v>18.760000000000002</v>
      </c>
      <c r="K1071" s="3">
        <v>556.25800000000004</v>
      </c>
      <c r="L1071" s="3">
        <v>75.453999999999994</v>
      </c>
      <c r="M1071" s="3">
        <v>840.73500000000001</v>
      </c>
      <c r="N1071" s="3">
        <v>104.955</v>
      </c>
      <c r="O1071" s="47">
        <f t="shared" si="87"/>
        <v>1.5114119707042415</v>
      </c>
      <c r="P1071" s="23">
        <f t="shared" si="88"/>
        <v>6.7576570367678931E-2</v>
      </c>
      <c r="Q1071" s="9">
        <f t="shared" si="89"/>
        <v>3.7969627442180354E-14</v>
      </c>
      <c r="R1071" s="26" t="s">
        <v>674</v>
      </c>
    </row>
    <row r="1072" spans="2:18">
      <c r="B1072" s="5" t="s">
        <v>878</v>
      </c>
      <c r="C1072" s="32" t="s">
        <v>1054</v>
      </c>
      <c r="D1072" s="4" t="s">
        <v>332</v>
      </c>
      <c r="E1072" s="4" t="s">
        <v>208</v>
      </c>
      <c r="F1072" s="4">
        <v>17675275</v>
      </c>
      <c r="G1072" s="4">
        <v>17675532</v>
      </c>
      <c r="H1072" s="4">
        <f t="shared" si="85"/>
        <v>257</v>
      </c>
      <c r="I1072" s="4">
        <v>8</v>
      </c>
      <c r="J1072" s="4">
        <f t="shared" si="86"/>
        <v>10.28</v>
      </c>
      <c r="K1072" s="3">
        <v>419.02100000000002</v>
      </c>
      <c r="L1072" s="3">
        <v>52.317999999999998</v>
      </c>
      <c r="M1072" s="3">
        <v>632.72900000000004</v>
      </c>
      <c r="N1072" s="3">
        <v>62.856999999999999</v>
      </c>
      <c r="O1072" s="47">
        <f t="shared" si="87"/>
        <v>1.5100173976960583</v>
      </c>
      <c r="P1072" s="23">
        <f t="shared" si="88"/>
        <v>8.5182944307382463E-2</v>
      </c>
      <c r="Q1072" s="9">
        <f t="shared" si="89"/>
        <v>2.1332910993265841E-9</v>
      </c>
      <c r="R1072" s="26" t="s">
        <v>674</v>
      </c>
    </row>
    <row r="1073" spans="2:18">
      <c r="B1073" s="5" t="s">
        <v>585</v>
      </c>
      <c r="C1073" s="32" t="s">
        <v>1054</v>
      </c>
      <c r="D1073" s="4" t="s">
        <v>332</v>
      </c>
      <c r="E1073" s="4" t="s">
        <v>211</v>
      </c>
      <c r="F1073" s="4">
        <v>17675275</v>
      </c>
      <c r="G1073" s="4">
        <v>17675532</v>
      </c>
      <c r="H1073" s="4">
        <f t="shared" si="85"/>
        <v>257</v>
      </c>
      <c r="I1073" s="4">
        <v>8</v>
      </c>
      <c r="J1073" s="4">
        <f t="shared" si="86"/>
        <v>10.28</v>
      </c>
      <c r="K1073" s="3">
        <v>419.02100000000002</v>
      </c>
      <c r="L1073" s="3">
        <v>52.317999999999998</v>
      </c>
      <c r="M1073" s="3">
        <v>632.72900000000004</v>
      </c>
      <c r="N1073" s="3">
        <v>62.856999999999999</v>
      </c>
      <c r="O1073" s="47">
        <f t="shared" si="87"/>
        <v>1.5100173976960583</v>
      </c>
      <c r="P1073" s="23">
        <f t="shared" si="88"/>
        <v>8.5182944307382463E-2</v>
      </c>
      <c r="Q1073" s="9">
        <f t="shared" si="89"/>
        <v>2.1332910993265841E-9</v>
      </c>
      <c r="R1073" s="26" t="s">
        <v>674</v>
      </c>
    </row>
    <row r="1074" spans="2:18">
      <c r="B1074" s="3" t="s">
        <v>538</v>
      </c>
      <c r="C1074" s="35" t="s">
        <v>807</v>
      </c>
      <c r="D1074" s="4" t="s">
        <v>327</v>
      </c>
      <c r="E1074" s="4" t="s">
        <v>341</v>
      </c>
      <c r="F1074" s="4">
        <v>14514943</v>
      </c>
      <c r="G1074" s="4">
        <v>14515170</v>
      </c>
      <c r="H1074" s="4">
        <f t="shared" si="85"/>
        <v>227</v>
      </c>
      <c r="I1074" s="4">
        <v>8</v>
      </c>
      <c r="J1074" s="4">
        <f t="shared" si="86"/>
        <v>9.08</v>
      </c>
      <c r="K1074" s="3">
        <v>357.74299999999999</v>
      </c>
      <c r="L1074" s="3">
        <v>44.276000000000003</v>
      </c>
      <c r="M1074" s="3">
        <v>540.18100000000004</v>
      </c>
      <c r="N1074" s="3">
        <v>56.881999999999998</v>
      </c>
      <c r="O1074" s="47">
        <f t="shared" si="87"/>
        <v>1.5099694473406888</v>
      </c>
      <c r="P1074" s="23">
        <f t="shared" si="88"/>
        <v>8.6751307372770883E-2</v>
      </c>
      <c r="Q1074" s="9">
        <f t="shared" si="89"/>
        <v>4.1394643268688469E-9</v>
      </c>
      <c r="R1074" s="26" t="s">
        <v>675</v>
      </c>
    </row>
    <row r="1075" spans="2:18">
      <c r="B1075" s="5" t="s">
        <v>562</v>
      </c>
      <c r="C1075" s="33" t="s">
        <v>817</v>
      </c>
      <c r="D1075" s="4" t="s">
        <v>327</v>
      </c>
      <c r="E1075" s="4" t="s">
        <v>156</v>
      </c>
      <c r="F1075" s="4">
        <v>2200011</v>
      </c>
      <c r="G1075" s="4">
        <v>2200150</v>
      </c>
      <c r="H1075" s="4">
        <f t="shared" si="85"/>
        <v>139</v>
      </c>
      <c r="I1075" s="4">
        <v>5</v>
      </c>
      <c r="J1075" s="4">
        <f t="shared" si="86"/>
        <v>5.56</v>
      </c>
      <c r="K1075" s="3">
        <v>1410.989</v>
      </c>
      <c r="L1075" s="3">
        <v>145.36000000000001</v>
      </c>
      <c r="M1075" s="3">
        <v>2130.5</v>
      </c>
      <c r="N1075" s="3">
        <v>191.886</v>
      </c>
      <c r="O1075" s="47">
        <f t="shared" si="87"/>
        <v>1.509933812382662</v>
      </c>
      <c r="P1075" s="23">
        <f t="shared" si="88"/>
        <v>9.2402582493276375E-2</v>
      </c>
      <c r="Q1075" s="9">
        <f t="shared" si="89"/>
        <v>3.4169163276587255E-8</v>
      </c>
      <c r="R1075" s="26" t="s">
        <v>674</v>
      </c>
    </row>
    <row r="1076" spans="2:18">
      <c r="B1076" s="5" t="s">
        <v>563</v>
      </c>
      <c r="C1076" s="33" t="s">
        <v>817</v>
      </c>
      <c r="D1076" s="4" t="s">
        <v>327</v>
      </c>
      <c r="E1076" s="4" t="s">
        <v>156</v>
      </c>
      <c r="F1076" s="4">
        <v>2200011</v>
      </c>
      <c r="G1076" s="4">
        <v>2200150</v>
      </c>
      <c r="H1076" s="4">
        <f t="shared" si="85"/>
        <v>139</v>
      </c>
      <c r="I1076" s="4">
        <v>5</v>
      </c>
      <c r="J1076" s="4">
        <f t="shared" si="86"/>
        <v>5.56</v>
      </c>
      <c r="K1076" s="3">
        <v>1410.989</v>
      </c>
      <c r="L1076" s="3">
        <v>145.36000000000001</v>
      </c>
      <c r="M1076" s="3">
        <v>2130.5</v>
      </c>
      <c r="N1076" s="3">
        <v>191.886</v>
      </c>
      <c r="O1076" s="47">
        <f t="shared" si="87"/>
        <v>1.509933812382662</v>
      </c>
      <c r="P1076" s="23">
        <f t="shared" si="88"/>
        <v>9.2402582493276375E-2</v>
      </c>
      <c r="Q1076" s="9">
        <f t="shared" si="89"/>
        <v>3.4169163276587255E-8</v>
      </c>
      <c r="R1076" s="26" t="s">
        <v>674</v>
      </c>
    </row>
    <row r="1077" spans="2:18">
      <c r="B1077" s="5" t="s">
        <v>564</v>
      </c>
      <c r="C1077" s="33" t="s">
        <v>817</v>
      </c>
      <c r="D1077" s="4" t="s">
        <v>327</v>
      </c>
      <c r="E1077" s="4" t="s">
        <v>206</v>
      </c>
      <c r="F1077" s="4">
        <v>2200011</v>
      </c>
      <c r="G1077" s="4">
        <v>2200150</v>
      </c>
      <c r="H1077" s="4">
        <f t="shared" si="85"/>
        <v>139</v>
      </c>
      <c r="I1077" s="4">
        <v>5</v>
      </c>
      <c r="J1077" s="4">
        <f t="shared" si="86"/>
        <v>5.56</v>
      </c>
      <c r="K1077" s="3">
        <v>1410.989</v>
      </c>
      <c r="L1077" s="3">
        <v>145.36000000000001</v>
      </c>
      <c r="M1077" s="3">
        <v>2130.5</v>
      </c>
      <c r="N1077" s="3">
        <v>191.886</v>
      </c>
      <c r="O1077" s="47">
        <f t="shared" si="87"/>
        <v>1.509933812382662</v>
      </c>
      <c r="P1077" s="23">
        <f t="shared" si="88"/>
        <v>9.2402582493276375E-2</v>
      </c>
      <c r="Q1077" s="9">
        <f t="shared" si="89"/>
        <v>3.4169163276587255E-8</v>
      </c>
      <c r="R1077" s="26" t="s">
        <v>674</v>
      </c>
    </row>
    <row r="1078" spans="2:18">
      <c r="B1078" s="5" t="s">
        <v>565</v>
      </c>
      <c r="C1078" s="33" t="s">
        <v>817</v>
      </c>
      <c r="D1078" s="4" t="s">
        <v>327</v>
      </c>
      <c r="E1078" s="4" t="s">
        <v>156</v>
      </c>
      <c r="F1078" s="4">
        <v>2200011</v>
      </c>
      <c r="G1078" s="4">
        <v>2200150</v>
      </c>
      <c r="H1078" s="4">
        <f t="shared" si="85"/>
        <v>139</v>
      </c>
      <c r="I1078" s="4">
        <v>5</v>
      </c>
      <c r="J1078" s="4">
        <f t="shared" si="86"/>
        <v>5.56</v>
      </c>
      <c r="K1078" s="3">
        <v>1410.989</v>
      </c>
      <c r="L1078" s="3">
        <v>145.36000000000001</v>
      </c>
      <c r="M1078" s="3">
        <v>2130.5</v>
      </c>
      <c r="N1078" s="3">
        <v>191.886</v>
      </c>
      <c r="O1078" s="47">
        <f t="shared" si="87"/>
        <v>1.509933812382662</v>
      </c>
      <c r="P1078" s="23">
        <f t="shared" si="88"/>
        <v>9.2402582493276375E-2</v>
      </c>
      <c r="Q1078" s="9">
        <f t="shared" si="89"/>
        <v>3.4169163276587255E-8</v>
      </c>
      <c r="R1078" s="26" t="s">
        <v>674</v>
      </c>
    </row>
    <row r="1079" spans="2:18">
      <c r="B1079" s="5" t="s">
        <v>224</v>
      </c>
      <c r="C1079" s="32" t="s">
        <v>1061</v>
      </c>
      <c r="D1079" s="4" t="s">
        <v>339</v>
      </c>
      <c r="E1079" s="4" t="s">
        <v>39</v>
      </c>
      <c r="F1079" s="4">
        <v>12576027</v>
      </c>
      <c r="G1079" s="4">
        <v>12576513</v>
      </c>
      <c r="H1079" s="4">
        <f t="shared" si="85"/>
        <v>486</v>
      </c>
      <c r="I1079" s="4">
        <v>18</v>
      </c>
      <c r="J1079" s="4">
        <f t="shared" si="86"/>
        <v>19.440000000000001</v>
      </c>
      <c r="K1079" s="3">
        <v>215.92599999999999</v>
      </c>
      <c r="L1079" s="3">
        <v>26.434000000000001</v>
      </c>
      <c r="M1079" s="3">
        <v>325.85199999999998</v>
      </c>
      <c r="N1079" s="3">
        <v>35.366999999999997</v>
      </c>
      <c r="O1079" s="47">
        <f t="shared" si="87"/>
        <v>1.5090910774987727</v>
      </c>
      <c r="P1079" s="23">
        <f t="shared" si="88"/>
        <v>5.8194462651777662E-2</v>
      </c>
      <c r="Q1079" s="6">
        <f t="shared" si="89"/>
        <v>0</v>
      </c>
      <c r="R1079" s="26" t="s">
        <v>674</v>
      </c>
    </row>
    <row r="1080" spans="2:18">
      <c r="B1080" s="5" t="s">
        <v>225</v>
      </c>
      <c r="C1080" s="32" t="s">
        <v>1061</v>
      </c>
      <c r="D1080" s="4" t="s">
        <v>339</v>
      </c>
      <c r="E1080" s="4" t="s">
        <v>205</v>
      </c>
      <c r="F1080" s="4">
        <v>12576027</v>
      </c>
      <c r="G1080" s="4">
        <v>12576513</v>
      </c>
      <c r="H1080" s="4">
        <f t="shared" si="85"/>
        <v>486</v>
      </c>
      <c r="I1080" s="4">
        <v>18</v>
      </c>
      <c r="J1080" s="4">
        <f t="shared" si="86"/>
        <v>19.440000000000001</v>
      </c>
      <c r="K1080" s="3">
        <v>215.92599999999999</v>
      </c>
      <c r="L1080" s="3">
        <v>26.434000000000001</v>
      </c>
      <c r="M1080" s="3">
        <v>325.85199999999998</v>
      </c>
      <c r="N1080" s="3">
        <v>35.366999999999997</v>
      </c>
      <c r="O1080" s="47">
        <f t="shared" si="87"/>
        <v>1.5090910774987727</v>
      </c>
      <c r="P1080" s="23">
        <f t="shared" si="88"/>
        <v>5.8194462651777662E-2</v>
      </c>
      <c r="Q1080" s="6">
        <f t="shared" si="89"/>
        <v>0</v>
      </c>
      <c r="R1080" s="26" t="s">
        <v>674</v>
      </c>
    </row>
    <row r="1081" spans="2:18">
      <c r="B1081" s="5" t="s">
        <v>523</v>
      </c>
      <c r="C1081" s="33" t="s">
        <v>790</v>
      </c>
      <c r="D1081" s="4" t="s">
        <v>327</v>
      </c>
      <c r="E1081" s="4" t="s">
        <v>205</v>
      </c>
      <c r="F1081" s="4">
        <v>2388158</v>
      </c>
      <c r="G1081" s="4">
        <v>2388779</v>
      </c>
      <c r="H1081" s="4">
        <f t="shared" si="85"/>
        <v>621</v>
      </c>
      <c r="I1081" s="4">
        <v>23</v>
      </c>
      <c r="J1081" s="4">
        <f t="shared" si="86"/>
        <v>24.84</v>
      </c>
      <c r="K1081" s="3">
        <v>342.495</v>
      </c>
      <c r="L1081" s="3">
        <v>40.46</v>
      </c>
      <c r="M1081" s="3">
        <v>516.61599999999999</v>
      </c>
      <c r="N1081" s="3">
        <v>65.244</v>
      </c>
      <c r="O1081" s="47">
        <f t="shared" si="87"/>
        <v>1.5083899035022408</v>
      </c>
      <c r="P1081" s="23">
        <f t="shared" si="88"/>
        <v>5.4390202599946209E-2</v>
      </c>
      <c r="Q1081" s="6">
        <f t="shared" si="89"/>
        <v>0</v>
      </c>
      <c r="R1081" s="26" t="s">
        <v>674</v>
      </c>
    </row>
    <row r="1082" spans="2:18">
      <c r="B1082" s="5" t="s">
        <v>524</v>
      </c>
      <c r="C1082" s="33" t="s">
        <v>790</v>
      </c>
      <c r="D1082" s="4" t="s">
        <v>327</v>
      </c>
      <c r="E1082" s="4" t="s">
        <v>33</v>
      </c>
      <c r="F1082" s="4">
        <v>2388158</v>
      </c>
      <c r="G1082" s="4">
        <v>2388779</v>
      </c>
      <c r="H1082" s="4">
        <f t="shared" si="85"/>
        <v>621</v>
      </c>
      <c r="I1082" s="4">
        <v>23</v>
      </c>
      <c r="J1082" s="4">
        <f t="shared" si="86"/>
        <v>24.84</v>
      </c>
      <c r="K1082" s="3">
        <v>342.495</v>
      </c>
      <c r="L1082" s="3">
        <v>40.46</v>
      </c>
      <c r="M1082" s="3">
        <v>516.61599999999999</v>
      </c>
      <c r="N1082" s="3">
        <v>65.244</v>
      </c>
      <c r="O1082" s="47">
        <f t="shared" si="87"/>
        <v>1.5083899035022408</v>
      </c>
      <c r="P1082" s="23">
        <f t="shared" si="88"/>
        <v>5.4390202599946209E-2</v>
      </c>
      <c r="Q1082" s="6">
        <f t="shared" si="89"/>
        <v>0</v>
      </c>
      <c r="R1082" s="26" t="s">
        <v>674</v>
      </c>
    </row>
    <row r="1083" spans="2:18">
      <c r="B1083" s="3" t="s">
        <v>67</v>
      </c>
      <c r="C1083" s="35" t="s">
        <v>850</v>
      </c>
      <c r="D1083" s="4" t="s">
        <v>329</v>
      </c>
      <c r="E1083" s="4" t="s">
        <v>341</v>
      </c>
      <c r="F1083" s="4">
        <v>9635535</v>
      </c>
      <c r="G1083" s="4">
        <v>9635780</v>
      </c>
      <c r="H1083" s="4">
        <f t="shared" si="85"/>
        <v>245</v>
      </c>
      <c r="I1083" s="4">
        <v>8</v>
      </c>
      <c r="J1083" s="4">
        <f t="shared" si="86"/>
        <v>9.8000000000000007</v>
      </c>
      <c r="K1083" s="3">
        <v>297.95100000000002</v>
      </c>
      <c r="L1083" s="3">
        <v>39.905999999999999</v>
      </c>
      <c r="M1083" s="3">
        <v>449.06299999999999</v>
      </c>
      <c r="N1083" s="3">
        <v>55.18</v>
      </c>
      <c r="O1083" s="47">
        <f t="shared" si="87"/>
        <v>1.5071706421525686</v>
      </c>
      <c r="P1083" s="23">
        <f t="shared" si="88"/>
        <v>9.6854840011242505E-2</v>
      </c>
      <c r="Q1083" s="9">
        <f t="shared" si="89"/>
        <v>1.637392765818646E-7</v>
      </c>
      <c r="R1083" s="26" t="s">
        <v>675</v>
      </c>
    </row>
    <row r="1084" spans="2:18">
      <c r="B1084" s="5" t="s">
        <v>289</v>
      </c>
      <c r="C1084" s="33" t="s">
        <v>592</v>
      </c>
      <c r="D1084" s="4" t="s">
        <v>327</v>
      </c>
      <c r="E1084" s="4" t="s">
        <v>206</v>
      </c>
      <c r="F1084" s="4">
        <v>12938719</v>
      </c>
      <c r="G1084" s="4">
        <v>12938909</v>
      </c>
      <c r="H1084" s="4">
        <f t="shared" si="85"/>
        <v>190</v>
      </c>
      <c r="I1084" s="4">
        <v>7</v>
      </c>
      <c r="J1084" s="4">
        <f t="shared" si="86"/>
        <v>7.6</v>
      </c>
      <c r="K1084" s="3">
        <v>432.762</v>
      </c>
      <c r="L1084" s="3">
        <v>54.207000000000001</v>
      </c>
      <c r="M1084" s="3">
        <v>652.22199999999998</v>
      </c>
      <c r="N1084" s="3">
        <v>80.102000000000004</v>
      </c>
      <c r="O1084" s="47">
        <f t="shared" si="87"/>
        <v>1.5071147651596026</v>
      </c>
      <c r="P1084" s="23">
        <f t="shared" si="88"/>
        <v>9.9926700520142853E-2</v>
      </c>
      <c r="Q1084" s="9">
        <f t="shared" si="89"/>
        <v>3.8776610433721714E-7</v>
      </c>
      <c r="R1084" s="26" t="s">
        <v>674</v>
      </c>
    </row>
    <row r="1085" spans="2:18">
      <c r="B1085" s="5" t="s">
        <v>290</v>
      </c>
      <c r="C1085" s="33" t="s">
        <v>592</v>
      </c>
      <c r="D1085" s="4" t="s">
        <v>327</v>
      </c>
      <c r="E1085" s="4" t="s">
        <v>206</v>
      </c>
      <c r="F1085" s="4">
        <v>12938719</v>
      </c>
      <c r="G1085" s="4">
        <v>12938909</v>
      </c>
      <c r="H1085" s="4">
        <f t="shared" si="85"/>
        <v>190</v>
      </c>
      <c r="I1085" s="4">
        <v>7</v>
      </c>
      <c r="J1085" s="4">
        <f t="shared" si="86"/>
        <v>7.6</v>
      </c>
      <c r="K1085" s="3">
        <v>432.762</v>
      </c>
      <c r="L1085" s="3">
        <v>54.207000000000001</v>
      </c>
      <c r="M1085" s="3">
        <v>652.22199999999998</v>
      </c>
      <c r="N1085" s="3">
        <v>80.102000000000004</v>
      </c>
      <c r="O1085" s="47">
        <f t="shared" si="87"/>
        <v>1.5071147651596026</v>
      </c>
      <c r="P1085" s="23">
        <f t="shared" si="88"/>
        <v>9.9926700520142853E-2</v>
      </c>
      <c r="Q1085" s="9">
        <f t="shared" si="89"/>
        <v>3.8776610433721714E-7</v>
      </c>
      <c r="R1085" s="26" t="s">
        <v>674</v>
      </c>
    </row>
    <row r="1086" spans="2:18">
      <c r="B1086" s="5" t="s">
        <v>291</v>
      </c>
      <c r="C1086" s="33" t="s">
        <v>592</v>
      </c>
      <c r="D1086" s="4" t="s">
        <v>327</v>
      </c>
      <c r="E1086" s="4" t="s">
        <v>206</v>
      </c>
      <c r="F1086" s="4">
        <v>12938719</v>
      </c>
      <c r="G1086" s="4">
        <v>12938909</v>
      </c>
      <c r="H1086" s="4">
        <f t="shared" si="85"/>
        <v>190</v>
      </c>
      <c r="I1086" s="4">
        <v>7</v>
      </c>
      <c r="J1086" s="4">
        <f t="shared" si="86"/>
        <v>7.6</v>
      </c>
      <c r="K1086" s="3">
        <v>432.762</v>
      </c>
      <c r="L1086" s="3">
        <v>54.207000000000001</v>
      </c>
      <c r="M1086" s="3">
        <v>652.22199999999998</v>
      </c>
      <c r="N1086" s="3">
        <v>80.102000000000004</v>
      </c>
      <c r="O1086" s="47">
        <f t="shared" si="87"/>
        <v>1.5071147651596026</v>
      </c>
      <c r="P1086" s="23">
        <f t="shared" si="88"/>
        <v>9.9926700520142853E-2</v>
      </c>
      <c r="Q1086" s="9">
        <f t="shared" si="89"/>
        <v>3.8776610433721714E-7</v>
      </c>
      <c r="R1086" s="26" t="s">
        <v>674</v>
      </c>
    </row>
    <row r="1087" spans="2:18">
      <c r="B1087" s="5" t="s">
        <v>291</v>
      </c>
      <c r="C1087" s="33" t="s">
        <v>592</v>
      </c>
      <c r="D1087" s="4" t="s">
        <v>327</v>
      </c>
      <c r="E1087" s="4" t="s">
        <v>206</v>
      </c>
      <c r="F1087" s="4">
        <v>12938718</v>
      </c>
      <c r="G1087" s="4">
        <v>12938909</v>
      </c>
      <c r="H1087" s="4">
        <f t="shared" si="85"/>
        <v>191</v>
      </c>
      <c r="I1087" s="4">
        <v>7</v>
      </c>
      <c r="J1087" s="4">
        <f t="shared" si="86"/>
        <v>7.64</v>
      </c>
      <c r="K1087" s="3">
        <v>432.762</v>
      </c>
      <c r="L1087" s="3">
        <v>54.207000000000001</v>
      </c>
      <c r="M1087" s="3">
        <v>652.22199999999998</v>
      </c>
      <c r="N1087" s="3">
        <v>80.102000000000004</v>
      </c>
      <c r="O1087" s="47">
        <f t="shared" si="87"/>
        <v>1.5071147651596026</v>
      </c>
      <c r="P1087" s="23">
        <f t="shared" si="88"/>
        <v>9.9926700520142853E-2</v>
      </c>
      <c r="Q1087" s="9">
        <f t="shared" si="89"/>
        <v>3.8776610433721714E-7</v>
      </c>
      <c r="R1087" s="26" t="s">
        <v>674</v>
      </c>
    </row>
    <row r="1088" spans="2:18">
      <c r="B1088" s="5" t="s">
        <v>292</v>
      </c>
      <c r="C1088" s="33" t="s">
        <v>592</v>
      </c>
      <c r="D1088" s="4" t="s">
        <v>327</v>
      </c>
      <c r="E1088" s="4" t="s">
        <v>206</v>
      </c>
      <c r="F1088" s="4">
        <v>12938719</v>
      </c>
      <c r="G1088" s="4">
        <v>12938909</v>
      </c>
      <c r="H1088" s="4">
        <f t="shared" ref="H1088:H1113" si="90">G1088-F1088</f>
        <v>190</v>
      </c>
      <c r="I1088" s="4">
        <v>7</v>
      </c>
      <c r="J1088" s="4">
        <f t="shared" ref="J1088:J1113" si="91">H1088/25</f>
        <v>7.6</v>
      </c>
      <c r="K1088" s="3">
        <v>432.762</v>
      </c>
      <c r="L1088" s="3">
        <v>54.207000000000001</v>
      </c>
      <c r="M1088" s="3">
        <v>652.22199999999998</v>
      </c>
      <c r="N1088" s="3">
        <v>80.102000000000004</v>
      </c>
      <c r="O1088" s="47">
        <f t="shared" ref="O1088:O1113" si="92">M1088/K1088</f>
        <v>1.5071147651596026</v>
      </c>
      <c r="P1088" s="23">
        <f t="shared" ref="P1088:P1113" si="93">(M1088/(SQRT(I1088)*K1088)*SQRT((L1088/K1088)^2+(N1088/M1088)^2))</f>
        <v>9.9926700520142853E-2</v>
      </c>
      <c r="Q1088" s="9">
        <f t="shared" ref="Q1088:Q1113" si="94">2*(1-NORMSDIST(ABS(O1088-1)/P1088))</f>
        <v>3.8776610433721714E-7</v>
      </c>
      <c r="R1088" s="26" t="s">
        <v>674</v>
      </c>
    </row>
    <row r="1089" spans="2:18">
      <c r="B1089" s="5" t="s">
        <v>293</v>
      </c>
      <c r="C1089" s="33" t="s">
        <v>592</v>
      </c>
      <c r="D1089" s="4" t="s">
        <v>327</v>
      </c>
      <c r="E1089" s="4" t="s">
        <v>206</v>
      </c>
      <c r="F1089" s="4">
        <v>12938719</v>
      </c>
      <c r="G1089" s="4">
        <v>12938909</v>
      </c>
      <c r="H1089" s="4">
        <f t="shared" si="90"/>
        <v>190</v>
      </c>
      <c r="I1089" s="4">
        <v>7</v>
      </c>
      <c r="J1089" s="4">
        <f t="shared" si="91"/>
        <v>7.6</v>
      </c>
      <c r="K1089" s="3">
        <v>432.762</v>
      </c>
      <c r="L1089" s="3">
        <v>54.207000000000001</v>
      </c>
      <c r="M1089" s="3">
        <v>652.22199999999998</v>
      </c>
      <c r="N1089" s="3">
        <v>80.102000000000004</v>
      </c>
      <c r="O1089" s="47">
        <f t="shared" si="92"/>
        <v>1.5071147651596026</v>
      </c>
      <c r="P1089" s="23">
        <f t="shared" si="93"/>
        <v>9.9926700520142853E-2</v>
      </c>
      <c r="Q1089" s="9">
        <f t="shared" si="94"/>
        <v>3.8776610433721714E-7</v>
      </c>
      <c r="R1089" s="26" t="s">
        <v>674</v>
      </c>
    </row>
    <row r="1090" spans="2:18">
      <c r="B1090" s="5" t="s">
        <v>234</v>
      </c>
      <c r="C1090" s="33" t="s">
        <v>489</v>
      </c>
      <c r="D1090" s="4" t="s">
        <v>329</v>
      </c>
      <c r="E1090" s="4" t="s">
        <v>208</v>
      </c>
      <c r="F1090" s="4">
        <v>2141352</v>
      </c>
      <c r="G1090" s="4">
        <v>2141772</v>
      </c>
      <c r="H1090" s="4">
        <f t="shared" si="90"/>
        <v>420</v>
      </c>
      <c r="I1090" s="4">
        <v>14</v>
      </c>
      <c r="J1090" s="4">
        <f t="shared" si="91"/>
        <v>16.8</v>
      </c>
      <c r="K1090" s="3">
        <v>670.46400000000006</v>
      </c>
      <c r="L1090" s="3">
        <v>89.126000000000005</v>
      </c>
      <c r="M1090" s="3">
        <v>1010.116</v>
      </c>
      <c r="N1090" s="3">
        <v>118.428</v>
      </c>
      <c r="O1090" s="47">
        <f t="shared" si="92"/>
        <v>1.5065924494081708</v>
      </c>
      <c r="P1090" s="23">
        <f t="shared" si="93"/>
        <v>7.136923139792041E-2</v>
      </c>
      <c r="Q1090" s="9">
        <f t="shared" si="94"/>
        <v>1.2640999358382032E-12</v>
      </c>
      <c r="R1090" s="26" t="s">
        <v>675</v>
      </c>
    </row>
    <row r="1091" spans="2:18">
      <c r="B1091" s="5" t="s">
        <v>148</v>
      </c>
      <c r="C1091" s="33" t="s">
        <v>717</v>
      </c>
      <c r="D1091" s="4" t="s">
        <v>332</v>
      </c>
      <c r="E1091" s="4" t="s">
        <v>341</v>
      </c>
      <c r="F1091" s="4">
        <v>9106299</v>
      </c>
      <c r="G1091" s="4">
        <v>9106481</v>
      </c>
      <c r="H1091" s="4">
        <f t="shared" si="90"/>
        <v>182</v>
      </c>
      <c r="I1091" s="4">
        <v>6</v>
      </c>
      <c r="J1091" s="4">
        <f t="shared" si="91"/>
        <v>7.28</v>
      </c>
      <c r="K1091" s="3">
        <v>2457.527</v>
      </c>
      <c r="L1091" s="3">
        <v>286.33300000000003</v>
      </c>
      <c r="M1091" s="3">
        <v>3701.183</v>
      </c>
      <c r="N1091" s="3">
        <v>405.28100000000001</v>
      </c>
      <c r="O1091" s="47">
        <f t="shared" si="92"/>
        <v>1.5060599537665302</v>
      </c>
      <c r="P1091" s="23">
        <f t="shared" si="93"/>
        <v>9.8309182357260841E-2</v>
      </c>
      <c r="Q1091" s="9">
        <f t="shared" si="94"/>
        <v>2.6378877637789344E-7</v>
      </c>
      <c r="R1091" s="26" t="s">
        <v>674</v>
      </c>
    </row>
    <row r="1092" spans="2:18">
      <c r="B1092" s="5" t="s">
        <v>149</v>
      </c>
      <c r="C1092" s="33" t="s">
        <v>717</v>
      </c>
      <c r="D1092" s="4" t="s">
        <v>332</v>
      </c>
      <c r="E1092" s="4" t="s">
        <v>208</v>
      </c>
      <c r="F1092" s="4">
        <v>9106299</v>
      </c>
      <c r="G1092" s="4">
        <v>9106481</v>
      </c>
      <c r="H1092" s="4">
        <f t="shared" si="90"/>
        <v>182</v>
      </c>
      <c r="I1092" s="4">
        <v>6</v>
      </c>
      <c r="J1092" s="4">
        <f t="shared" si="91"/>
        <v>7.28</v>
      </c>
      <c r="K1092" s="3">
        <v>2457.527</v>
      </c>
      <c r="L1092" s="3">
        <v>286.33300000000003</v>
      </c>
      <c r="M1092" s="3">
        <v>3701.183</v>
      </c>
      <c r="N1092" s="3">
        <v>405.28100000000001</v>
      </c>
      <c r="O1092" s="47">
        <f t="shared" si="92"/>
        <v>1.5060599537665302</v>
      </c>
      <c r="P1092" s="23">
        <f t="shared" si="93"/>
        <v>9.8309182357260841E-2</v>
      </c>
      <c r="Q1092" s="9">
        <f t="shared" si="94"/>
        <v>2.6378877637789344E-7</v>
      </c>
      <c r="R1092" s="26" t="s">
        <v>674</v>
      </c>
    </row>
    <row r="1093" spans="2:18">
      <c r="B1093" s="5" t="s">
        <v>150</v>
      </c>
      <c r="C1093" s="33" t="s">
        <v>717</v>
      </c>
      <c r="D1093" s="4" t="s">
        <v>332</v>
      </c>
      <c r="E1093" s="4" t="s">
        <v>208</v>
      </c>
      <c r="F1093" s="4">
        <v>9106299</v>
      </c>
      <c r="G1093" s="4">
        <v>9106481</v>
      </c>
      <c r="H1093" s="4">
        <f t="shared" si="90"/>
        <v>182</v>
      </c>
      <c r="I1093" s="4">
        <v>6</v>
      </c>
      <c r="J1093" s="4">
        <f t="shared" si="91"/>
        <v>7.28</v>
      </c>
      <c r="K1093" s="3">
        <v>2457.527</v>
      </c>
      <c r="L1093" s="3">
        <v>286.33300000000003</v>
      </c>
      <c r="M1093" s="3">
        <v>3701.183</v>
      </c>
      <c r="N1093" s="3">
        <v>405.28100000000001</v>
      </c>
      <c r="O1093" s="47">
        <f t="shared" si="92"/>
        <v>1.5060599537665302</v>
      </c>
      <c r="P1093" s="23">
        <f t="shared" si="93"/>
        <v>9.8309182357260841E-2</v>
      </c>
      <c r="Q1093" s="9">
        <f t="shared" si="94"/>
        <v>2.6378877637789344E-7</v>
      </c>
      <c r="R1093" s="26" t="s">
        <v>674</v>
      </c>
    </row>
    <row r="1094" spans="2:18">
      <c r="B1094" s="5" t="s">
        <v>151</v>
      </c>
      <c r="C1094" s="33" t="s">
        <v>717</v>
      </c>
      <c r="D1094" s="4" t="s">
        <v>332</v>
      </c>
      <c r="E1094" s="4" t="s">
        <v>208</v>
      </c>
      <c r="F1094" s="4">
        <v>9106299</v>
      </c>
      <c r="G1094" s="4">
        <v>9106481</v>
      </c>
      <c r="H1094" s="4">
        <f t="shared" si="90"/>
        <v>182</v>
      </c>
      <c r="I1094" s="4">
        <v>6</v>
      </c>
      <c r="J1094" s="4">
        <f t="shared" si="91"/>
        <v>7.28</v>
      </c>
      <c r="K1094" s="3">
        <v>2457.527</v>
      </c>
      <c r="L1094" s="3">
        <v>286.33300000000003</v>
      </c>
      <c r="M1094" s="3">
        <v>3701.183</v>
      </c>
      <c r="N1094" s="3">
        <v>405.28100000000001</v>
      </c>
      <c r="O1094" s="47">
        <f t="shared" si="92"/>
        <v>1.5060599537665302</v>
      </c>
      <c r="P1094" s="23">
        <f t="shared" si="93"/>
        <v>9.8309182357260841E-2</v>
      </c>
      <c r="Q1094" s="9">
        <f t="shared" si="94"/>
        <v>2.6378877637789344E-7</v>
      </c>
      <c r="R1094" s="26" t="s">
        <v>674</v>
      </c>
    </row>
    <row r="1095" spans="2:18">
      <c r="B1095" s="5" t="s">
        <v>152</v>
      </c>
      <c r="C1095" s="33" t="s">
        <v>717</v>
      </c>
      <c r="D1095" s="4" t="s">
        <v>332</v>
      </c>
      <c r="E1095" s="4" t="s">
        <v>208</v>
      </c>
      <c r="F1095" s="4">
        <v>9106299</v>
      </c>
      <c r="G1095" s="4">
        <v>9106481</v>
      </c>
      <c r="H1095" s="4">
        <f t="shared" si="90"/>
        <v>182</v>
      </c>
      <c r="I1095" s="4">
        <v>6</v>
      </c>
      <c r="J1095" s="4">
        <f t="shared" si="91"/>
        <v>7.28</v>
      </c>
      <c r="K1095" s="3">
        <v>2457.527</v>
      </c>
      <c r="L1095" s="3">
        <v>286.33300000000003</v>
      </c>
      <c r="M1095" s="3">
        <v>3701.183</v>
      </c>
      <c r="N1095" s="3">
        <v>405.28100000000001</v>
      </c>
      <c r="O1095" s="47">
        <f t="shared" si="92"/>
        <v>1.5060599537665302</v>
      </c>
      <c r="P1095" s="23">
        <f t="shared" si="93"/>
        <v>9.8309182357260841E-2</v>
      </c>
      <c r="Q1095" s="9">
        <f t="shared" si="94"/>
        <v>2.6378877637789344E-7</v>
      </c>
      <c r="R1095" s="26" t="s">
        <v>674</v>
      </c>
    </row>
    <row r="1096" spans="2:18">
      <c r="B1096" s="5" t="s">
        <v>90</v>
      </c>
      <c r="C1096" s="32" t="s">
        <v>90</v>
      </c>
      <c r="D1096" s="4" t="s">
        <v>332</v>
      </c>
      <c r="E1096" s="4" t="s">
        <v>378</v>
      </c>
      <c r="F1096" s="4">
        <v>16968417</v>
      </c>
      <c r="G1096" s="4">
        <v>16968808</v>
      </c>
      <c r="H1096" s="4">
        <f t="shared" si="90"/>
        <v>391</v>
      </c>
      <c r="I1096" s="4">
        <v>13</v>
      </c>
      <c r="J1096" s="4">
        <f t="shared" si="91"/>
        <v>15.64</v>
      </c>
      <c r="K1096" s="3">
        <v>862.91899999999998</v>
      </c>
      <c r="L1096" s="3">
        <v>108.705</v>
      </c>
      <c r="M1096" s="3">
        <v>1299.4670000000001</v>
      </c>
      <c r="N1096" s="3">
        <v>160.53399999999999</v>
      </c>
      <c r="O1096" s="47">
        <f t="shared" si="92"/>
        <v>1.5058968454744885</v>
      </c>
      <c r="P1096" s="23">
        <f t="shared" si="93"/>
        <v>7.3692034321071978E-2</v>
      </c>
      <c r="Q1096" s="9">
        <f t="shared" si="94"/>
        <v>6.6484595606652874E-12</v>
      </c>
      <c r="R1096" s="26" t="s">
        <v>675</v>
      </c>
    </row>
    <row r="1097" spans="2:18">
      <c r="B1097" s="5" t="s">
        <v>867</v>
      </c>
      <c r="C1097" s="33" t="s">
        <v>866</v>
      </c>
      <c r="D1097" s="4" t="s">
        <v>350</v>
      </c>
      <c r="E1097" s="4" t="s">
        <v>39</v>
      </c>
      <c r="F1097" s="4">
        <v>15568552</v>
      </c>
      <c r="G1097" s="4">
        <v>15568927</v>
      </c>
      <c r="H1097" s="4">
        <f t="shared" si="90"/>
        <v>375</v>
      </c>
      <c r="I1097" s="4">
        <v>13</v>
      </c>
      <c r="J1097" s="4">
        <f t="shared" si="91"/>
        <v>15</v>
      </c>
      <c r="K1097" s="3">
        <v>243.88900000000001</v>
      </c>
      <c r="L1097" s="3">
        <v>28.920999999999999</v>
      </c>
      <c r="M1097" s="3">
        <v>367.26900000000001</v>
      </c>
      <c r="N1097" s="3">
        <v>43.787999999999997</v>
      </c>
      <c r="O1097" s="47">
        <f t="shared" si="92"/>
        <v>1.5058858743116745</v>
      </c>
      <c r="P1097" s="23">
        <f t="shared" si="93"/>
        <v>7.0231917225899151E-2</v>
      </c>
      <c r="Q1097" s="9">
        <f t="shared" si="94"/>
        <v>5.88640247656258E-13</v>
      </c>
      <c r="R1097" s="26" t="s">
        <v>675</v>
      </c>
    </row>
    <row r="1098" spans="2:18">
      <c r="B1098" s="5" t="s">
        <v>1098</v>
      </c>
      <c r="C1098" s="33" t="s">
        <v>570</v>
      </c>
      <c r="D1098" s="4" t="s">
        <v>350</v>
      </c>
      <c r="E1098" s="4" t="s">
        <v>723</v>
      </c>
      <c r="F1098" s="4">
        <v>20672180</v>
      </c>
      <c r="G1098" s="4">
        <v>20672794</v>
      </c>
      <c r="H1098" s="4">
        <f t="shared" si="90"/>
        <v>614</v>
      </c>
      <c r="I1098" s="4">
        <v>22</v>
      </c>
      <c r="J1098" s="4">
        <f t="shared" si="91"/>
        <v>24.56</v>
      </c>
      <c r="K1098" s="3">
        <v>1891.905</v>
      </c>
      <c r="L1098" s="3">
        <v>232.047</v>
      </c>
      <c r="M1098" s="3">
        <v>2847.1320000000001</v>
      </c>
      <c r="N1098" s="3">
        <v>309.94299999999998</v>
      </c>
      <c r="O1098" s="47">
        <f t="shared" si="92"/>
        <v>1.5049022017490308</v>
      </c>
      <c r="P1098" s="23">
        <f t="shared" si="93"/>
        <v>5.2617287733449918E-2</v>
      </c>
      <c r="Q1098" s="6">
        <f t="shared" si="94"/>
        <v>0</v>
      </c>
      <c r="R1098" s="26" t="s">
        <v>674</v>
      </c>
    </row>
    <row r="1099" spans="2:18">
      <c r="B1099" s="5" t="s">
        <v>542</v>
      </c>
      <c r="C1099" s="33" t="s">
        <v>810</v>
      </c>
      <c r="D1099" s="4" t="s">
        <v>327</v>
      </c>
      <c r="E1099" s="4" t="s">
        <v>341</v>
      </c>
      <c r="F1099" s="4">
        <v>2824878</v>
      </c>
      <c r="G1099" s="4">
        <v>2825430</v>
      </c>
      <c r="H1099" s="4">
        <f t="shared" si="90"/>
        <v>552</v>
      </c>
      <c r="I1099" s="4">
        <v>20</v>
      </c>
      <c r="J1099" s="4">
        <f t="shared" si="91"/>
        <v>22.08</v>
      </c>
      <c r="K1099" s="3">
        <v>529.20000000000005</v>
      </c>
      <c r="L1099" s="3">
        <v>66.935000000000002</v>
      </c>
      <c r="M1099" s="3">
        <v>796.31399999999996</v>
      </c>
      <c r="N1099" s="3">
        <v>84.981999999999999</v>
      </c>
      <c r="O1099" s="47">
        <f t="shared" si="92"/>
        <v>1.5047505668934238</v>
      </c>
      <c r="P1099" s="23">
        <f t="shared" si="93"/>
        <v>5.5682920814730155E-2</v>
      </c>
      <c r="Q1099" s="6">
        <f t="shared" si="94"/>
        <v>0</v>
      </c>
      <c r="R1099" s="26" t="s">
        <v>675</v>
      </c>
    </row>
    <row r="1100" spans="2:18">
      <c r="B1100" s="5" t="s">
        <v>856</v>
      </c>
      <c r="C1100" s="33" t="s">
        <v>855</v>
      </c>
      <c r="D1100" s="4" t="s">
        <v>339</v>
      </c>
      <c r="E1100" s="4" t="s">
        <v>156</v>
      </c>
      <c r="F1100" s="4">
        <v>4002783</v>
      </c>
      <c r="G1100" s="4">
        <v>4003161</v>
      </c>
      <c r="H1100" s="4">
        <f t="shared" si="90"/>
        <v>378</v>
      </c>
      <c r="I1100" s="4">
        <v>13</v>
      </c>
      <c r="J1100" s="4">
        <f t="shared" si="91"/>
        <v>15.12</v>
      </c>
      <c r="K1100" s="3">
        <v>571.66700000000003</v>
      </c>
      <c r="L1100" s="3">
        <v>75.031999999999996</v>
      </c>
      <c r="M1100" s="3">
        <v>859.89800000000002</v>
      </c>
      <c r="N1100" s="3">
        <v>107.669</v>
      </c>
      <c r="O1100" s="47">
        <f t="shared" si="92"/>
        <v>1.5041938751056121</v>
      </c>
      <c r="P1100" s="23">
        <f t="shared" si="93"/>
        <v>7.5676594978927786E-2</v>
      </c>
      <c r="Q1100" s="9">
        <f t="shared" si="94"/>
        <v>2.6924240614789596E-11</v>
      </c>
      <c r="R1100" s="26" t="s">
        <v>675</v>
      </c>
    </row>
    <row r="1101" spans="2:18">
      <c r="B1101" s="5" t="s">
        <v>876</v>
      </c>
      <c r="C1101" s="33" t="s">
        <v>487</v>
      </c>
      <c r="D1101" s="4" t="s">
        <v>350</v>
      </c>
      <c r="E1101" s="4" t="s">
        <v>156</v>
      </c>
      <c r="F1101" s="4">
        <v>18609277</v>
      </c>
      <c r="G1101" s="4">
        <v>18609583</v>
      </c>
      <c r="H1101" s="4">
        <f t="shared" si="90"/>
        <v>306</v>
      </c>
      <c r="I1101" s="4">
        <v>11</v>
      </c>
      <c r="J1101" s="4">
        <f t="shared" si="91"/>
        <v>12.24</v>
      </c>
      <c r="K1101" s="3">
        <v>468.90899999999999</v>
      </c>
      <c r="L1101" s="3">
        <v>63.642000000000003</v>
      </c>
      <c r="M1101" s="3">
        <v>705.06600000000003</v>
      </c>
      <c r="N1101" s="3">
        <v>79.248000000000005</v>
      </c>
      <c r="O1101" s="47">
        <f t="shared" si="92"/>
        <v>1.5036307684433441</v>
      </c>
      <c r="P1101" s="23">
        <f t="shared" si="93"/>
        <v>7.9892311516708031E-2</v>
      </c>
      <c r="Q1101" s="9">
        <f t="shared" si="94"/>
        <v>2.9030355896964011E-10</v>
      </c>
      <c r="R1101" s="26" t="s">
        <v>674</v>
      </c>
    </row>
    <row r="1102" spans="2:18">
      <c r="B1102" s="5" t="s">
        <v>498</v>
      </c>
      <c r="C1102" s="33" t="s">
        <v>487</v>
      </c>
      <c r="D1102" s="4" t="s">
        <v>350</v>
      </c>
      <c r="E1102" s="4" t="s">
        <v>33</v>
      </c>
      <c r="F1102" s="4">
        <v>18609277</v>
      </c>
      <c r="G1102" s="4">
        <v>18609583</v>
      </c>
      <c r="H1102" s="4">
        <f t="shared" si="90"/>
        <v>306</v>
      </c>
      <c r="I1102" s="4">
        <v>11</v>
      </c>
      <c r="J1102" s="4">
        <f t="shared" si="91"/>
        <v>12.24</v>
      </c>
      <c r="K1102" s="3">
        <v>468.90899999999999</v>
      </c>
      <c r="L1102" s="3">
        <v>63.642000000000003</v>
      </c>
      <c r="M1102" s="3">
        <v>705.06600000000003</v>
      </c>
      <c r="N1102" s="3">
        <v>79.248000000000005</v>
      </c>
      <c r="O1102" s="47">
        <f t="shared" si="92"/>
        <v>1.5036307684433441</v>
      </c>
      <c r="P1102" s="23">
        <f t="shared" si="93"/>
        <v>7.9892311516708031E-2</v>
      </c>
      <c r="Q1102" s="9">
        <f t="shared" si="94"/>
        <v>2.9030355896964011E-10</v>
      </c>
      <c r="R1102" s="26" t="s">
        <v>674</v>
      </c>
    </row>
    <row r="1103" spans="2:18">
      <c r="B1103" s="5" t="s">
        <v>493</v>
      </c>
      <c r="C1103" s="33" t="s">
        <v>476</v>
      </c>
      <c r="D1103" s="4" t="s">
        <v>350</v>
      </c>
      <c r="E1103" s="4" t="s">
        <v>205</v>
      </c>
      <c r="F1103" s="4">
        <v>17958064</v>
      </c>
      <c r="G1103" s="4">
        <v>17958342</v>
      </c>
      <c r="H1103" s="4">
        <f t="shared" si="90"/>
        <v>278</v>
      </c>
      <c r="I1103" s="4">
        <v>9</v>
      </c>
      <c r="J1103" s="4">
        <f t="shared" si="91"/>
        <v>11.12</v>
      </c>
      <c r="K1103" s="3">
        <v>230.39500000000001</v>
      </c>
      <c r="L1103" s="3">
        <v>31.6</v>
      </c>
      <c r="M1103" s="3">
        <v>346.35199999999998</v>
      </c>
      <c r="N1103" s="3">
        <v>37.42</v>
      </c>
      <c r="O1103" s="47">
        <f t="shared" si="92"/>
        <v>1.503296512511122</v>
      </c>
      <c r="P1103" s="23">
        <f t="shared" si="93"/>
        <v>8.7490800261750795E-2</v>
      </c>
      <c r="Q1103" s="9">
        <f t="shared" si="94"/>
        <v>8.7899472145380741E-9</v>
      </c>
      <c r="R1103" s="29" t="s">
        <v>674</v>
      </c>
    </row>
    <row r="1104" spans="2:18">
      <c r="B1104" s="5" t="s">
        <v>494</v>
      </c>
      <c r="C1104" s="33" t="s">
        <v>476</v>
      </c>
      <c r="D1104" s="4" t="s">
        <v>350</v>
      </c>
      <c r="E1104" s="4" t="s">
        <v>341</v>
      </c>
      <c r="F1104" s="4">
        <v>17958064</v>
      </c>
      <c r="G1104" s="4">
        <v>17958342</v>
      </c>
      <c r="H1104" s="4">
        <f t="shared" si="90"/>
        <v>278</v>
      </c>
      <c r="I1104" s="4">
        <v>9</v>
      </c>
      <c r="J1104" s="4">
        <f t="shared" si="91"/>
        <v>11.12</v>
      </c>
      <c r="K1104" s="3">
        <v>230.39500000000001</v>
      </c>
      <c r="L1104" s="3">
        <v>31.6</v>
      </c>
      <c r="M1104" s="3">
        <v>346.35199999999998</v>
      </c>
      <c r="N1104" s="3">
        <v>37.42</v>
      </c>
      <c r="O1104" s="47">
        <f t="shared" si="92"/>
        <v>1.503296512511122</v>
      </c>
      <c r="P1104" s="23">
        <f t="shared" si="93"/>
        <v>8.7490800261750795E-2</v>
      </c>
      <c r="Q1104" s="9">
        <f t="shared" si="94"/>
        <v>8.7899472145380741E-9</v>
      </c>
      <c r="R1104" s="29" t="s">
        <v>674</v>
      </c>
    </row>
    <row r="1105" spans="2:18">
      <c r="B1105" s="3" t="s">
        <v>294</v>
      </c>
      <c r="C1105" s="35" t="s">
        <v>593</v>
      </c>
      <c r="D1105" s="4" t="s">
        <v>350</v>
      </c>
      <c r="E1105" s="4" t="s">
        <v>39</v>
      </c>
      <c r="F1105" s="4">
        <v>7311852</v>
      </c>
      <c r="G1105" s="4">
        <v>7312058</v>
      </c>
      <c r="H1105" s="4">
        <f t="shared" si="90"/>
        <v>206</v>
      </c>
      <c r="I1105" s="4">
        <v>7</v>
      </c>
      <c r="J1105" s="4">
        <f t="shared" si="91"/>
        <v>8.24</v>
      </c>
      <c r="K1105" s="3">
        <v>130.74600000000001</v>
      </c>
      <c r="L1105" s="3">
        <v>17.306000000000001</v>
      </c>
      <c r="M1105" s="3">
        <v>196.49199999999999</v>
      </c>
      <c r="N1105" s="3">
        <v>23.666</v>
      </c>
      <c r="O1105" s="47">
        <f t="shared" si="92"/>
        <v>1.5028528597433188</v>
      </c>
      <c r="P1105" s="23">
        <f t="shared" si="93"/>
        <v>0.10165348084892936</v>
      </c>
      <c r="Q1105" s="9">
        <f t="shared" si="94"/>
        <v>7.5468497606756557E-7</v>
      </c>
      <c r="R1105" s="26" t="s">
        <v>675</v>
      </c>
    </row>
    <row r="1106" spans="2:18">
      <c r="B1106" s="5" t="s">
        <v>318</v>
      </c>
      <c r="C1106" s="33" t="s">
        <v>711</v>
      </c>
      <c r="D1106" s="4" t="s">
        <v>329</v>
      </c>
      <c r="E1106" s="4" t="s">
        <v>723</v>
      </c>
      <c r="F1106" s="4">
        <v>2665492</v>
      </c>
      <c r="G1106" s="4">
        <v>2665785</v>
      </c>
      <c r="H1106" s="4">
        <f t="shared" si="90"/>
        <v>293</v>
      </c>
      <c r="I1106" s="4">
        <v>10</v>
      </c>
      <c r="J1106" s="4">
        <f t="shared" si="91"/>
        <v>11.72</v>
      </c>
      <c r="K1106" s="3">
        <v>828.33299999999997</v>
      </c>
      <c r="L1106" s="3">
        <v>126.61</v>
      </c>
      <c r="M1106" s="3">
        <v>1244.674</v>
      </c>
      <c r="N1106" s="3">
        <v>152.673</v>
      </c>
      <c r="O1106" s="47">
        <f t="shared" si="92"/>
        <v>1.5026251519618319</v>
      </c>
      <c r="P1106" s="23">
        <f t="shared" si="93"/>
        <v>9.3124693795019059E-2</v>
      </c>
      <c r="Q1106" s="9">
        <f t="shared" si="94"/>
        <v>6.7638096901134759E-8</v>
      </c>
      <c r="R1106" s="26" t="s">
        <v>674</v>
      </c>
    </row>
    <row r="1107" spans="2:18">
      <c r="B1107" s="5" t="s">
        <v>319</v>
      </c>
      <c r="C1107" s="33" t="s">
        <v>711</v>
      </c>
      <c r="D1107" s="4" t="s">
        <v>329</v>
      </c>
      <c r="E1107" s="4" t="s">
        <v>723</v>
      </c>
      <c r="F1107" s="4">
        <v>2665492</v>
      </c>
      <c r="G1107" s="4">
        <v>2665785</v>
      </c>
      <c r="H1107" s="4">
        <f t="shared" si="90"/>
        <v>293</v>
      </c>
      <c r="I1107" s="4">
        <v>10</v>
      </c>
      <c r="J1107" s="4">
        <f t="shared" si="91"/>
        <v>11.72</v>
      </c>
      <c r="K1107" s="3">
        <v>828.33299999999997</v>
      </c>
      <c r="L1107" s="3">
        <v>126.61</v>
      </c>
      <c r="M1107" s="3">
        <v>1244.674</v>
      </c>
      <c r="N1107" s="3">
        <v>152.673</v>
      </c>
      <c r="O1107" s="47">
        <f t="shared" si="92"/>
        <v>1.5026251519618319</v>
      </c>
      <c r="P1107" s="23">
        <f t="shared" si="93"/>
        <v>9.3124693795019059E-2</v>
      </c>
      <c r="Q1107" s="9">
        <f t="shared" si="94"/>
        <v>6.7638096901134759E-8</v>
      </c>
      <c r="R1107" s="26" t="s">
        <v>674</v>
      </c>
    </row>
    <row r="1108" spans="2:18">
      <c r="B1108" s="5" t="s">
        <v>596</v>
      </c>
      <c r="C1108" s="33" t="s">
        <v>595</v>
      </c>
      <c r="D1108" s="4" t="s">
        <v>329</v>
      </c>
      <c r="E1108" s="4" t="s">
        <v>205</v>
      </c>
      <c r="F1108" s="4">
        <v>10466180</v>
      </c>
      <c r="G1108" s="4">
        <v>10466467</v>
      </c>
      <c r="H1108" s="4">
        <f t="shared" si="90"/>
        <v>287</v>
      </c>
      <c r="I1108" s="4">
        <v>10</v>
      </c>
      <c r="J1108" s="4">
        <f t="shared" si="91"/>
        <v>11.48</v>
      </c>
      <c r="K1108" s="3">
        <v>920.85</v>
      </c>
      <c r="L1108" s="3">
        <v>110.93600000000001</v>
      </c>
      <c r="M1108" s="3">
        <v>1383.1659999999999</v>
      </c>
      <c r="N1108" s="3">
        <v>153.82599999999999</v>
      </c>
      <c r="O1108" s="47">
        <f t="shared" si="92"/>
        <v>1.5020535374925339</v>
      </c>
      <c r="P1108" s="23">
        <f t="shared" si="93"/>
        <v>7.7877760371379126E-2</v>
      </c>
      <c r="Q1108" s="9">
        <f t="shared" si="94"/>
        <v>1.1432166324709669E-10</v>
      </c>
      <c r="R1108" s="26" t="s">
        <v>674</v>
      </c>
    </row>
    <row r="1109" spans="2:18">
      <c r="B1109" s="5" t="s">
        <v>306</v>
      </c>
      <c r="C1109" s="33" t="s">
        <v>595</v>
      </c>
      <c r="D1109" s="4" t="s">
        <v>329</v>
      </c>
      <c r="E1109" s="4" t="s">
        <v>725</v>
      </c>
      <c r="F1109" s="4">
        <v>10466180</v>
      </c>
      <c r="G1109" s="4">
        <v>10466467</v>
      </c>
      <c r="H1109" s="4">
        <f t="shared" si="90"/>
        <v>287</v>
      </c>
      <c r="I1109" s="4">
        <v>10</v>
      </c>
      <c r="J1109" s="4">
        <f t="shared" si="91"/>
        <v>11.48</v>
      </c>
      <c r="K1109" s="3">
        <v>920.85</v>
      </c>
      <c r="L1109" s="3">
        <v>110.93600000000001</v>
      </c>
      <c r="M1109" s="3">
        <v>1383.1659999999999</v>
      </c>
      <c r="N1109" s="3">
        <v>153.82599999999999</v>
      </c>
      <c r="O1109" s="47">
        <f t="shared" si="92"/>
        <v>1.5020535374925339</v>
      </c>
      <c r="P1109" s="23">
        <f t="shared" si="93"/>
        <v>7.7877760371379126E-2</v>
      </c>
      <c r="Q1109" s="9">
        <f t="shared" si="94"/>
        <v>1.1432166324709669E-10</v>
      </c>
      <c r="R1109" s="26" t="s">
        <v>674</v>
      </c>
    </row>
    <row r="1110" spans="2:18">
      <c r="B1110" s="5" t="s">
        <v>266</v>
      </c>
      <c r="C1110" s="33" t="s">
        <v>870</v>
      </c>
      <c r="D1110" s="4" t="s">
        <v>327</v>
      </c>
      <c r="E1110" s="4" t="s">
        <v>35</v>
      </c>
      <c r="F1110" s="4">
        <v>11544823</v>
      </c>
      <c r="G1110" s="4">
        <v>11545095</v>
      </c>
      <c r="H1110" s="4">
        <f t="shared" si="90"/>
        <v>272</v>
      </c>
      <c r="I1110" s="4">
        <v>9</v>
      </c>
      <c r="J1110" s="4">
        <f t="shared" si="91"/>
        <v>10.88</v>
      </c>
      <c r="K1110" s="3">
        <v>242.22200000000001</v>
      </c>
      <c r="L1110" s="3">
        <v>36.572000000000003</v>
      </c>
      <c r="M1110" s="3">
        <v>363.80200000000002</v>
      </c>
      <c r="N1110" s="3">
        <v>46.206000000000003</v>
      </c>
      <c r="O1110" s="47">
        <f t="shared" si="92"/>
        <v>1.5019362403084773</v>
      </c>
      <c r="P1110" s="23">
        <f t="shared" si="93"/>
        <v>9.8777994196215815E-2</v>
      </c>
      <c r="Q1110" s="9">
        <f t="shared" si="94"/>
        <v>3.7454860457586392E-7</v>
      </c>
      <c r="R1110" s="26" t="s">
        <v>674</v>
      </c>
    </row>
    <row r="1111" spans="2:18">
      <c r="B1111" s="5" t="s">
        <v>94</v>
      </c>
      <c r="C1111" s="33" t="s">
        <v>854</v>
      </c>
      <c r="D1111" s="4" t="s">
        <v>332</v>
      </c>
      <c r="E1111" s="4" t="s">
        <v>156</v>
      </c>
      <c r="F1111" s="4">
        <v>2915267</v>
      </c>
      <c r="G1111" s="4">
        <v>2915956</v>
      </c>
      <c r="H1111" s="4">
        <f t="shared" si="90"/>
        <v>689</v>
      </c>
      <c r="I1111" s="4">
        <v>25</v>
      </c>
      <c r="J1111" s="4">
        <f t="shared" si="91"/>
        <v>27.56</v>
      </c>
      <c r="K1111" s="3">
        <v>1169.8019999999999</v>
      </c>
      <c r="L1111" s="3">
        <v>151.38499999999999</v>
      </c>
      <c r="M1111" s="3">
        <v>1756.7929999999999</v>
      </c>
      <c r="N1111" s="3">
        <v>191.59100000000001</v>
      </c>
      <c r="O1111" s="47">
        <f t="shared" si="92"/>
        <v>1.5017866271386098</v>
      </c>
      <c r="P1111" s="23">
        <f t="shared" si="93"/>
        <v>5.0831104407479351E-2</v>
      </c>
      <c r="Q1111" s="6">
        <f t="shared" si="94"/>
        <v>0</v>
      </c>
      <c r="R1111" s="26" t="s">
        <v>675</v>
      </c>
    </row>
    <row r="1112" spans="2:18">
      <c r="B1112" s="5" t="s">
        <v>422</v>
      </c>
      <c r="C1112" s="33" t="s">
        <v>826</v>
      </c>
      <c r="D1112" s="4" t="s">
        <v>339</v>
      </c>
      <c r="E1112" s="4" t="s">
        <v>721</v>
      </c>
      <c r="F1112" s="4">
        <v>9794064</v>
      </c>
      <c r="G1112" s="4">
        <v>9794306</v>
      </c>
      <c r="H1112" s="4">
        <f t="shared" si="90"/>
        <v>242</v>
      </c>
      <c r="I1112" s="4">
        <v>8</v>
      </c>
      <c r="J1112" s="4">
        <f t="shared" si="91"/>
        <v>9.68</v>
      </c>
      <c r="K1112" s="3">
        <v>219.68799999999999</v>
      </c>
      <c r="L1112" s="3">
        <v>30.417999999999999</v>
      </c>
      <c r="M1112" s="3">
        <v>329.73599999999999</v>
      </c>
      <c r="N1112" s="3">
        <v>41.308</v>
      </c>
      <c r="O1112" s="47">
        <f t="shared" si="92"/>
        <v>1.5009285896362115</v>
      </c>
      <c r="P1112" s="23">
        <f t="shared" si="93"/>
        <v>9.908579016715903E-2</v>
      </c>
      <c r="Q1112" s="9">
        <f t="shared" si="94"/>
        <v>4.2925605980848047E-7</v>
      </c>
      <c r="R1112" s="26" t="s">
        <v>675</v>
      </c>
    </row>
    <row r="1113" spans="2:18">
      <c r="B1113" s="5" t="s">
        <v>423</v>
      </c>
      <c r="C1113" s="33" t="s">
        <v>826</v>
      </c>
      <c r="D1113" s="4" t="s">
        <v>339</v>
      </c>
      <c r="E1113" s="4" t="s">
        <v>721</v>
      </c>
      <c r="F1113" s="4">
        <v>9794064</v>
      </c>
      <c r="G1113" s="4">
        <v>9794306</v>
      </c>
      <c r="H1113" s="4">
        <f t="shared" si="90"/>
        <v>242</v>
      </c>
      <c r="I1113" s="4">
        <v>8</v>
      </c>
      <c r="J1113" s="4">
        <f t="shared" si="91"/>
        <v>9.68</v>
      </c>
      <c r="K1113" s="3">
        <v>219.68799999999999</v>
      </c>
      <c r="L1113" s="3">
        <v>30.417999999999999</v>
      </c>
      <c r="M1113" s="3">
        <v>329.73599999999999</v>
      </c>
      <c r="N1113" s="3">
        <v>41.308</v>
      </c>
      <c r="O1113" s="47">
        <f t="shared" si="92"/>
        <v>1.5009285896362115</v>
      </c>
      <c r="P1113" s="23">
        <f t="shared" si="93"/>
        <v>9.908579016715903E-2</v>
      </c>
      <c r="Q1113" s="9">
        <f t="shared" si="94"/>
        <v>4.2925605980848047E-7</v>
      </c>
      <c r="R1113" s="26" t="s">
        <v>675</v>
      </c>
    </row>
    <row r="1115" spans="2:18">
      <c r="B1115" s="1"/>
    </row>
  </sheetData>
  <phoneticPr fontId="1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="125" zoomScaleNormal="125" zoomScalePageLayoutView="125" workbookViewId="0">
      <selection activeCell="B1" sqref="B1"/>
    </sheetView>
  </sheetViews>
  <sheetFormatPr baseColWidth="10" defaultRowHeight="12" x14ac:dyDescent="0"/>
  <cols>
    <col min="1" max="1" width="11.28515625" style="58" customWidth="1"/>
    <col min="2" max="2" width="8.28515625" style="66" bestFit="1" customWidth="1"/>
    <col min="3" max="3" width="6" style="58" bestFit="1" customWidth="1"/>
    <col min="4" max="4" width="7" style="58" bestFit="1" customWidth="1"/>
    <col min="5" max="5" width="9" style="58" bestFit="1" customWidth="1"/>
    <col min="6" max="6" width="6.7109375" style="58" bestFit="1" customWidth="1"/>
    <col min="7" max="7" width="8.85546875" style="68" bestFit="1" customWidth="1"/>
    <col min="8" max="8" width="10.5703125" style="58" customWidth="1"/>
    <col min="9" max="9" width="8" style="60" bestFit="1" customWidth="1"/>
    <col min="10" max="10" width="3.5703125" style="58" bestFit="1" customWidth="1"/>
    <col min="11" max="16384" width="10.7109375" style="3"/>
  </cols>
  <sheetData>
    <row r="1" spans="1:10" s="5" customFormat="1">
      <c r="A1" s="50" t="s">
        <v>886</v>
      </c>
      <c r="B1" s="51" t="s">
        <v>1013</v>
      </c>
      <c r="C1" s="51" t="s">
        <v>887</v>
      </c>
      <c r="D1" s="51" t="s">
        <v>888</v>
      </c>
      <c r="E1" s="51" t="s">
        <v>889</v>
      </c>
      <c r="F1" s="51" t="s">
        <v>890</v>
      </c>
      <c r="G1" s="52" t="s">
        <v>1012</v>
      </c>
      <c r="H1" s="52" t="s">
        <v>891</v>
      </c>
      <c r="I1" s="67" t="s">
        <v>1011</v>
      </c>
      <c r="J1" s="52" t="s">
        <v>671</v>
      </c>
    </row>
    <row r="2" spans="1:10">
      <c r="A2" s="53"/>
      <c r="B2" s="54"/>
      <c r="C2" s="40"/>
      <c r="D2" s="40"/>
      <c r="E2" s="40"/>
      <c r="F2" s="40"/>
      <c r="G2" s="55"/>
      <c r="H2" s="55"/>
      <c r="I2" s="56"/>
      <c r="J2" s="57"/>
    </row>
    <row r="3" spans="1:10">
      <c r="A3" s="53" t="s">
        <v>1005</v>
      </c>
      <c r="B3" s="54"/>
      <c r="C3" s="40"/>
      <c r="D3" s="40"/>
      <c r="E3" s="40"/>
      <c r="F3" s="40"/>
      <c r="G3" s="55"/>
      <c r="H3" s="55"/>
      <c r="I3" s="56"/>
      <c r="J3" s="57"/>
    </row>
    <row r="4" spans="1:10">
      <c r="A4" s="12" t="s">
        <v>892</v>
      </c>
      <c r="B4" s="11" t="s">
        <v>690</v>
      </c>
      <c r="C4" s="11">
        <v>7</v>
      </c>
      <c r="D4" s="11">
        <v>0</v>
      </c>
      <c r="E4" s="11">
        <v>7</v>
      </c>
      <c r="F4" s="11">
        <v>41</v>
      </c>
      <c r="G4" s="69">
        <v>0.37924612755079501</v>
      </c>
      <c r="H4" s="59">
        <v>-23.750472238925401</v>
      </c>
      <c r="I4" s="60">
        <f t="shared" ref="I4:I30" si="0">(1-NORMSDIST(H4))*2</f>
        <v>2</v>
      </c>
      <c r="J4" s="58" t="s">
        <v>674</v>
      </c>
    </row>
    <row r="5" spans="1:10">
      <c r="A5" s="12" t="s">
        <v>929</v>
      </c>
      <c r="B5" s="11" t="s">
        <v>690</v>
      </c>
      <c r="C5" s="11">
        <v>7</v>
      </c>
      <c r="D5" s="11">
        <v>0</v>
      </c>
      <c r="E5" s="11">
        <v>7</v>
      </c>
      <c r="F5" s="11">
        <v>44</v>
      </c>
      <c r="G5" s="69">
        <v>0.38400944701900502</v>
      </c>
      <c r="H5" s="59">
        <v>-23.549650192938</v>
      </c>
      <c r="I5" s="60">
        <f t="shared" si="0"/>
        <v>2</v>
      </c>
      <c r="J5" s="58" t="s">
        <v>674</v>
      </c>
    </row>
    <row r="6" spans="1:10">
      <c r="A6" s="12" t="s">
        <v>893</v>
      </c>
      <c r="B6" s="61" t="s">
        <v>694</v>
      </c>
      <c r="C6" s="11">
        <v>7</v>
      </c>
      <c r="D6" s="11">
        <v>0</v>
      </c>
      <c r="E6" s="11">
        <v>7</v>
      </c>
      <c r="F6" s="11">
        <v>105</v>
      </c>
      <c r="G6" s="69">
        <v>0.49642286292871701</v>
      </c>
      <c r="H6" s="59">
        <v>-21.772220819585201</v>
      </c>
      <c r="I6" s="60">
        <f t="shared" si="0"/>
        <v>2</v>
      </c>
      <c r="J6" s="58" t="s">
        <v>674</v>
      </c>
    </row>
    <row r="7" spans="1:10">
      <c r="A7" s="12" t="s">
        <v>60</v>
      </c>
      <c r="B7" s="61" t="s">
        <v>696</v>
      </c>
      <c r="C7" s="11">
        <v>10</v>
      </c>
      <c r="D7" s="11">
        <v>0</v>
      </c>
      <c r="E7" s="11">
        <v>10</v>
      </c>
      <c r="F7" s="11">
        <v>152</v>
      </c>
      <c r="G7" s="69">
        <v>0.50216709022644701</v>
      </c>
      <c r="H7" s="59">
        <v>-22.596800022405901</v>
      </c>
      <c r="I7" s="60">
        <f t="shared" si="0"/>
        <v>2</v>
      </c>
      <c r="J7" s="58" t="s">
        <v>675</v>
      </c>
    </row>
    <row r="8" spans="1:10">
      <c r="A8" s="12" t="s">
        <v>894</v>
      </c>
      <c r="B8" s="61" t="s">
        <v>694</v>
      </c>
      <c r="C8" s="11">
        <v>7</v>
      </c>
      <c r="D8" s="11">
        <v>0</v>
      </c>
      <c r="E8" s="11">
        <v>7</v>
      </c>
      <c r="F8" s="11">
        <v>107</v>
      </c>
      <c r="G8" s="69">
        <v>0.51173646991599198</v>
      </c>
      <c r="H8" s="59">
        <v>-21.315079516390501</v>
      </c>
      <c r="I8" s="60">
        <f t="shared" si="0"/>
        <v>2</v>
      </c>
      <c r="J8" s="58" t="s">
        <v>674</v>
      </c>
    </row>
    <row r="9" spans="1:10">
      <c r="A9" s="12" t="s">
        <v>582</v>
      </c>
      <c r="B9" s="61" t="s">
        <v>692</v>
      </c>
      <c r="C9" s="11">
        <v>10</v>
      </c>
      <c r="D9" s="11">
        <v>0</v>
      </c>
      <c r="E9" s="11">
        <v>10</v>
      </c>
      <c r="F9" s="11">
        <v>144</v>
      </c>
      <c r="G9" s="69">
        <v>0.54578900864983804</v>
      </c>
      <c r="H9" s="59">
        <v>-16.9587233677629</v>
      </c>
      <c r="I9" s="60">
        <f t="shared" si="0"/>
        <v>2</v>
      </c>
      <c r="J9" s="58" t="s">
        <v>674</v>
      </c>
    </row>
    <row r="10" spans="1:10">
      <c r="A10" s="12" t="s">
        <v>583</v>
      </c>
      <c r="B10" s="61" t="s">
        <v>692</v>
      </c>
      <c r="C10" s="11">
        <v>10</v>
      </c>
      <c r="D10" s="11">
        <v>0</v>
      </c>
      <c r="E10" s="11">
        <v>10</v>
      </c>
      <c r="F10" s="11">
        <v>154</v>
      </c>
      <c r="G10" s="69">
        <v>0.55513333972769696</v>
      </c>
      <c r="H10" s="59">
        <v>-17.074506006547299</v>
      </c>
      <c r="I10" s="60">
        <f t="shared" si="0"/>
        <v>2</v>
      </c>
      <c r="J10" s="58" t="s">
        <v>674</v>
      </c>
    </row>
    <row r="11" spans="1:10">
      <c r="A11" s="12" t="s">
        <v>895</v>
      </c>
      <c r="B11" s="30" t="s">
        <v>491</v>
      </c>
      <c r="C11" s="11">
        <v>4</v>
      </c>
      <c r="D11" s="11">
        <v>0</v>
      </c>
      <c r="E11" s="11">
        <v>4</v>
      </c>
      <c r="F11" s="11">
        <v>53</v>
      </c>
      <c r="G11" s="69">
        <v>0.56759914175620796</v>
      </c>
      <c r="H11" s="59">
        <v>-16.4244202654099</v>
      </c>
      <c r="I11" s="60">
        <f t="shared" si="0"/>
        <v>2</v>
      </c>
      <c r="J11" s="58" t="s">
        <v>674</v>
      </c>
    </row>
    <row r="12" spans="1:10">
      <c r="A12" s="12" t="s">
        <v>896</v>
      </c>
      <c r="B12" s="30" t="s">
        <v>491</v>
      </c>
      <c r="C12" s="11">
        <v>3</v>
      </c>
      <c r="D12" s="11">
        <v>0</v>
      </c>
      <c r="E12" s="11">
        <v>3</v>
      </c>
      <c r="F12" s="11">
        <v>33</v>
      </c>
      <c r="G12" s="69">
        <v>0.56970473205620498</v>
      </c>
      <c r="H12" s="59">
        <v>-15.8197641363521</v>
      </c>
      <c r="I12" s="60">
        <f t="shared" si="0"/>
        <v>2</v>
      </c>
      <c r="J12" s="58" t="s">
        <v>674</v>
      </c>
    </row>
    <row r="13" spans="1:10">
      <c r="A13" s="12" t="s">
        <v>744</v>
      </c>
      <c r="B13" s="30" t="s">
        <v>491</v>
      </c>
      <c r="C13" s="11">
        <v>4</v>
      </c>
      <c r="D13" s="11">
        <v>0</v>
      </c>
      <c r="E13" s="11">
        <v>4</v>
      </c>
      <c r="F13" s="11">
        <v>11</v>
      </c>
      <c r="G13" s="69">
        <v>0.592795246252657</v>
      </c>
      <c r="H13" s="59">
        <v>-5.7863629539249599</v>
      </c>
      <c r="I13" s="60">
        <f t="shared" si="0"/>
        <v>1.9999999928073284</v>
      </c>
      <c r="J13" s="58" t="s">
        <v>674</v>
      </c>
    </row>
    <row r="14" spans="1:10">
      <c r="A14" s="12" t="s">
        <v>1032</v>
      </c>
      <c r="B14" s="61" t="s">
        <v>1031</v>
      </c>
      <c r="C14" s="11">
        <v>4</v>
      </c>
      <c r="D14" s="11">
        <v>0</v>
      </c>
      <c r="E14" s="11">
        <v>4</v>
      </c>
      <c r="F14" s="11">
        <v>66</v>
      </c>
      <c r="G14" s="69">
        <v>0.59353802329133198</v>
      </c>
      <c r="H14" s="59">
        <v>-16.434808124632099</v>
      </c>
      <c r="I14" s="60">
        <f t="shared" si="0"/>
        <v>2</v>
      </c>
      <c r="J14" s="58" t="s">
        <v>674</v>
      </c>
    </row>
    <row r="15" spans="1:10">
      <c r="A15" s="12" t="s">
        <v>1</v>
      </c>
      <c r="B15" s="61" t="s">
        <v>1031</v>
      </c>
      <c r="C15" s="11">
        <v>3</v>
      </c>
      <c r="D15" s="11">
        <v>0</v>
      </c>
      <c r="E15" s="11">
        <v>3</v>
      </c>
      <c r="F15" s="11">
        <v>20</v>
      </c>
      <c r="G15" s="69">
        <v>0.60994480003395701</v>
      </c>
      <c r="H15" s="59">
        <v>-9.8004468103424198</v>
      </c>
      <c r="I15" s="60">
        <f t="shared" si="0"/>
        <v>2</v>
      </c>
      <c r="J15" s="58" t="s">
        <v>674</v>
      </c>
    </row>
    <row r="16" spans="1:10">
      <c r="A16" s="12" t="s">
        <v>372</v>
      </c>
      <c r="B16" s="61" t="s">
        <v>737</v>
      </c>
      <c r="C16" s="11">
        <v>2</v>
      </c>
      <c r="D16" s="11">
        <v>0</v>
      </c>
      <c r="E16" s="11">
        <v>2</v>
      </c>
      <c r="F16" s="11">
        <v>5</v>
      </c>
      <c r="G16" s="69">
        <v>0.62113693122013602</v>
      </c>
      <c r="H16" s="59">
        <v>-3.7226687003471302</v>
      </c>
      <c r="I16" s="60">
        <f t="shared" si="0"/>
        <v>1.9998028718891903</v>
      </c>
      <c r="J16" s="58" t="s">
        <v>675</v>
      </c>
    </row>
    <row r="17" spans="1:10">
      <c r="A17" s="12" t="s">
        <v>942</v>
      </c>
      <c r="B17" s="11" t="s">
        <v>942</v>
      </c>
      <c r="C17" s="11">
        <v>6</v>
      </c>
      <c r="D17" s="11">
        <v>0</v>
      </c>
      <c r="E17" s="11">
        <v>6</v>
      </c>
      <c r="F17" s="11">
        <v>43</v>
      </c>
      <c r="G17" s="69">
        <v>0.62357672151415899</v>
      </c>
      <c r="H17" s="59">
        <v>-9.0659033038228198</v>
      </c>
      <c r="I17" s="60">
        <f t="shared" si="0"/>
        <v>2</v>
      </c>
      <c r="J17" s="58" t="s">
        <v>675</v>
      </c>
    </row>
    <row r="18" spans="1:10">
      <c r="A18" s="12" t="s">
        <v>311</v>
      </c>
      <c r="B18" s="61" t="s">
        <v>979</v>
      </c>
      <c r="C18" s="11">
        <v>8</v>
      </c>
      <c r="D18" s="11">
        <v>0</v>
      </c>
      <c r="E18" s="11">
        <v>8</v>
      </c>
      <c r="F18" s="11">
        <v>73</v>
      </c>
      <c r="G18" s="69">
        <v>0.62450381307563396</v>
      </c>
      <c r="H18" s="59">
        <v>-9.6776562827631007</v>
      </c>
      <c r="I18" s="60">
        <f t="shared" si="0"/>
        <v>2</v>
      </c>
      <c r="J18" s="58" t="s">
        <v>674</v>
      </c>
    </row>
    <row r="19" spans="1:10">
      <c r="A19" s="12" t="s">
        <v>897</v>
      </c>
      <c r="B19" s="61" t="s">
        <v>898</v>
      </c>
      <c r="C19" s="11">
        <v>2</v>
      </c>
      <c r="D19" s="11">
        <v>0</v>
      </c>
      <c r="E19" s="11">
        <v>2</v>
      </c>
      <c r="F19" s="11">
        <v>9</v>
      </c>
      <c r="G19" s="69">
        <v>0.63320327308650304</v>
      </c>
      <c r="H19" s="59">
        <v>-4.8140010042055996</v>
      </c>
      <c r="I19" s="60">
        <f t="shared" si="0"/>
        <v>1.9999985206193693</v>
      </c>
      <c r="J19" s="58" t="s">
        <v>675</v>
      </c>
    </row>
    <row r="20" spans="1:10">
      <c r="A20" s="12" t="s">
        <v>403</v>
      </c>
      <c r="B20" s="61" t="s">
        <v>1077</v>
      </c>
      <c r="C20" s="11">
        <v>5</v>
      </c>
      <c r="D20" s="11">
        <v>0</v>
      </c>
      <c r="E20" s="11">
        <v>5</v>
      </c>
      <c r="F20" s="11">
        <v>19</v>
      </c>
      <c r="G20" s="69">
        <v>0.64104085197281402</v>
      </c>
      <c r="H20" s="59">
        <v>-6.3385685322437499</v>
      </c>
      <c r="I20" s="60">
        <f t="shared" si="0"/>
        <v>1.9999999997680904</v>
      </c>
      <c r="J20" s="58" t="s">
        <v>675</v>
      </c>
    </row>
    <row r="21" spans="1:10">
      <c r="A21" s="12" t="s">
        <v>777</v>
      </c>
      <c r="B21" s="11" t="s">
        <v>776</v>
      </c>
      <c r="C21" s="11">
        <v>10</v>
      </c>
      <c r="D21" s="11">
        <v>0</v>
      </c>
      <c r="E21" s="11">
        <v>10</v>
      </c>
      <c r="F21" s="11">
        <v>102</v>
      </c>
      <c r="G21" s="69">
        <v>0.64372103941955705</v>
      </c>
      <c r="H21" s="59">
        <v>-9.7762684545877008</v>
      </c>
      <c r="I21" s="60">
        <f t="shared" si="0"/>
        <v>2</v>
      </c>
      <c r="J21" s="58" t="s">
        <v>674</v>
      </c>
    </row>
    <row r="22" spans="1:10">
      <c r="A22" s="12" t="s">
        <v>778</v>
      </c>
      <c r="B22" s="11" t="s">
        <v>776</v>
      </c>
      <c r="C22" s="11">
        <v>10</v>
      </c>
      <c r="D22" s="11">
        <v>0</v>
      </c>
      <c r="E22" s="11">
        <v>10</v>
      </c>
      <c r="F22" s="11">
        <v>101</v>
      </c>
      <c r="G22" s="69">
        <v>0.64432521997374803</v>
      </c>
      <c r="H22" s="59">
        <v>-9.7172059461436309</v>
      </c>
      <c r="I22" s="60">
        <f t="shared" si="0"/>
        <v>2</v>
      </c>
      <c r="J22" s="58" t="s">
        <v>674</v>
      </c>
    </row>
    <row r="23" spans="1:10">
      <c r="A23" s="62" t="s">
        <v>993</v>
      </c>
      <c r="B23" s="63" t="s">
        <v>993</v>
      </c>
      <c r="C23" s="63">
        <v>4</v>
      </c>
      <c r="D23" s="63">
        <v>0</v>
      </c>
      <c r="E23" s="63">
        <v>4</v>
      </c>
      <c r="F23" s="63">
        <v>34</v>
      </c>
      <c r="G23" s="70">
        <v>0.64567658051647403</v>
      </c>
      <c r="H23" s="64">
        <v>-8.9236353436845306</v>
      </c>
      <c r="I23" s="60">
        <f t="shared" si="0"/>
        <v>2</v>
      </c>
      <c r="J23" s="58" t="s">
        <v>674</v>
      </c>
    </row>
    <row r="24" spans="1:10">
      <c r="A24" s="12" t="s">
        <v>140</v>
      </c>
      <c r="B24" s="11" t="s">
        <v>140</v>
      </c>
      <c r="C24" s="11">
        <v>4</v>
      </c>
      <c r="D24" s="11">
        <v>0</v>
      </c>
      <c r="E24" s="11">
        <v>4</v>
      </c>
      <c r="F24" s="11">
        <v>34</v>
      </c>
      <c r="G24" s="69">
        <v>0.64650791354817205</v>
      </c>
      <c r="H24" s="59">
        <v>-9.4885011053908705</v>
      </c>
      <c r="I24" s="60">
        <f t="shared" si="0"/>
        <v>2</v>
      </c>
      <c r="J24" s="58" t="s">
        <v>675</v>
      </c>
    </row>
    <row r="25" spans="1:10">
      <c r="A25" s="12" t="s">
        <v>899</v>
      </c>
      <c r="B25" s="61" t="s">
        <v>900</v>
      </c>
      <c r="C25" s="11">
        <v>2</v>
      </c>
      <c r="D25" s="11">
        <v>0</v>
      </c>
      <c r="E25" s="11">
        <v>1</v>
      </c>
      <c r="F25" s="11">
        <v>8</v>
      </c>
      <c r="G25" s="69">
        <v>0.65200703408654503</v>
      </c>
      <c r="H25" s="59">
        <v>-5.6125824138625902</v>
      </c>
      <c r="I25" s="60">
        <f t="shared" si="0"/>
        <v>1.9999999800670778</v>
      </c>
      <c r="J25" s="58" t="s">
        <v>674</v>
      </c>
    </row>
    <row r="26" spans="1:10">
      <c r="A26" s="12" t="s">
        <v>242</v>
      </c>
      <c r="B26" s="61" t="s">
        <v>752</v>
      </c>
      <c r="C26" s="11">
        <v>2</v>
      </c>
      <c r="D26" s="11">
        <v>0</v>
      </c>
      <c r="E26" s="11">
        <v>2</v>
      </c>
      <c r="F26" s="11">
        <v>19</v>
      </c>
      <c r="G26" s="69">
        <v>0.65610925088953798</v>
      </c>
      <c r="H26" s="59">
        <v>-10.0741731141608</v>
      </c>
      <c r="I26" s="60">
        <f t="shared" si="0"/>
        <v>2</v>
      </c>
      <c r="J26" s="58" t="s">
        <v>675</v>
      </c>
    </row>
    <row r="27" spans="1:10">
      <c r="A27" s="12" t="s">
        <v>901</v>
      </c>
      <c r="B27" s="11" t="s">
        <v>901</v>
      </c>
      <c r="C27" s="11">
        <v>1</v>
      </c>
      <c r="D27" s="11">
        <v>0</v>
      </c>
      <c r="E27" s="11">
        <v>1</v>
      </c>
      <c r="F27" s="11">
        <v>12</v>
      </c>
      <c r="G27" s="69">
        <v>0.65661964967557596</v>
      </c>
      <c r="H27" s="59">
        <v>-4.3241707495769104</v>
      </c>
      <c r="I27" s="60">
        <f t="shared" si="0"/>
        <v>1.9999846893320281</v>
      </c>
      <c r="J27" s="58" t="s">
        <v>675</v>
      </c>
    </row>
    <row r="28" spans="1:10">
      <c r="A28" s="12" t="s">
        <v>310</v>
      </c>
      <c r="B28" s="61" t="s">
        <v>979</v>
      </c>
      <c r="C28" s="11">
        <v>10</v>
      </c>
      <c r="D28" s="11">
        <v>0</v>
      </c>
      <c r="E28" s="11">
        <v>10</v>
      </c>
      <c r="F28" s="11">
        <v>75</v>
      </c>
      <c r="G28" s="69">
        <v>0.65723211800773496</v>
      </c>
      <c r="H28" s="59">
        <v>-7.9269223477298301</v>
      </c>
      <c r="I28" s="60">
        <f t="shared" si="0"/>
        <v>1.9999999999999978</v>
      </c>
      <c r="J28" s="58" t="s">
        <v>674</v>
      </c>
    </row>
    <row r="29" spans="1:10">
      <c r="A29" s="12" t="s">
        <v>902</v>
      </c>
      <c r="B29" s="11" t="s">
        <v>902</v>
      </c>
      <c r="C29" s="11">
        <v>2</v>
      </c>
      <c r="D29" s="11">
        <v>0</v>
      </c>
      <c r="E29" s="11">
        <v>2</v>
      </c>
      <c r="F29" s="11">
        <v>8</v>
      </c>
      <c r="G29" s="69">
        <v>0.65802615348953197</v>
      </c>
      <c r="H29" s="59">
        <v>-4.0275328781752098</v>
      </c>
      <c r="I29" s="60">
        <f t="shared" si="0"/>
        <v>1.999943634812553</v>
      </c>
      <c r="J29" s="58" t="s">
        <v>675</v>
      </c>
    </row>
    <row r="30" spans="1:10">
      <c r="A30" s="12" t="s">
        <v>903</v>
      </c>
      <c r="B30" s="11" t="s">
        <v>903</v>
      </c>
      <c r="C30" s="11">
        <v>7</v>
      </c>
      <c r="D30" s="11">
        <v>0</v>
      </c>
      <c r="E30" s="11">
        <v>1</v>
      </c>
      <c r="F30" s="11">
        <v>13</v>
      </c>
      <c r="G30" s="69">
        <v>0.66577566487724404</v>
      </c>
      <c r="H30" s="59">
        <v>-5.7326731092880303</v>
      </c>
      <c r="I30" s="60">
        <f t="shared" si="0"/>
        <v>1.9999999901139949</v>
      </c>
      <c r="J30" s="58" t="s">
        <v>675</v>
      </c>
    </row>
    <row r="31" spans="1:10">
      <c r="A31" s="12"/>
      <c r="B31" s="11"/>
      <c r="C31" s="11"/>
      <c r="D31" s="11"/>
      <c r="E31" s="11"/>
      <c r="F31" s="11"/>
    </row>
    <row r="32" spans="1:10">
      <c r="A32" s="53" t="s">
        <v>1006</v>
      </c>
      <c r="B32" s="11"/>
      <c r="C32" s="11"/>
      <c r="D32" s="11"/>
      <c r="E32" s="11"/>
      <c r="F32" s="11"/>
    </row>
    <row r="33" spans="1:10">
      <c r="A33" s="12" t="s">
        <v>514</v>
      </c>
      <c r="B33" s="61" t="s">
        <v>515</v>
      </c>
      <c r="C33" s="11">
        <v>2</v>
      </c>
      <c r="D33" s="11">
        <v>2</v>
      </c>
      <c r="E33" s="11">
        <v>0</v>
      </c>
      <c r="F33" s="11">
        <v>18</v>
      </c>
      <c r="G33" s="71">
        <v>4.9579522986680704</v>
      </c>
      <c r="H33" s="65">
        <v>10.339046768203501</v>
      </c>
      <c r="I33" s="60">
        <f t="shared" ref="I33:I96" si="1">(1-NORMSDIST(H33))*2</f>
        <v>0</v>
      </c>
      <c r="J33" s="58" t="s">
        <v>675</v>
      </c>
    </row>
    <row r="34" spans="1:10">
      <c r="A34" s="12" t="s">
        <v>410</v>
      </c>
      <c r="B34" s="11" t="s">
        <v>410</v>
      </c>
      <c r="C34" s="11">
        <v>5</v>
      </c>
      <c r="D34" s="11">
        <v>5</v>
      </c>
      <c r="E34" s="11">
        <v>0</v>
      </c>
      <c r="F34" s="11">
        <v>29</v>
      </c>
      <c r="G34" s="71">
        <v>2.3840456370454302</v>
      </c>
      <c r="H34" s="65">
        <v>6.9216842772767402</v>
      </c>
      <c r="I34" s="60">
        <f t="shared" si="1"/>
        <v>4.4630965589931293E-12</v>
      </c>
      <c r="J34" s="58" t="s">
        <v>675</v>
      </c>
    </row>
    <row r="35" spans="1:10">
      <c r="A35" s="12" t="s">
        <v>679</v>
      </c>
      <c r="B35" s="61" t="s">
        <v>215</v>
      </c>
      <c r="C35" s="11">
        <v>3</v>
      </c>
      <c r="D35" s="11">
        <v>3</v>
      </c>
      <c r="E35" s="11">
        <v>0</v>
      </c>
      <c r="F35" s="11">
        <v>44</v>
      </c>
      <c r="G35" s="71">
        <v>2.22566802379361</v>
      </c>
      <c r="H35" s="65">
        <v>12.611626600267501</v>
      </c>
      <c r="I35" s="60">
        <f t="shared" si="1"/>
        <v>0</v>
      </c>
      <c r="J35" s="58" t="s">
        <v>675</v>
      </c>
    </row>
    <row r="36" spans="1:10">
      <c r="A36" s="12" t="s">
        <v>32</v>
      </c>
      <c r="B36" s="11" t="s">
        <v>32</v>
      </c>
      <c r="C36" s="11">
        <v>29</v>
      </c>
      <c r="D36" s="11">
        <v>29</v>
      </c>
      <c r="E36" s="11">
        <v>0</v>
      </c>
      <c r="F36" s="11">
        <v>316</v>
      </c>
      <c r="G36" s="71">
        <v>2.1080363014179802</v>
      </c>
      <c r="H36" s="65">
        <v>8.5671159647345494</v>
      </c>
      <c r="I36" s="60">
        <f t="shared" si="1"/>
        <v>0</v>
      </c>
      <c r="J36" s="58" t="s">
        <v>675</v>
      </c>
    </row>
    <row r="37" spans="1:10">
      <c r="A37" s="12" t="s">
        <v>245</v>
      </c>
      <c r="B37" s="61" t="s">
        <v>683</v>
      </c>
      <c r="C37" s="11">
        <v>5</v>
      </c>
      <c r="D37" s="11">
        <v>5</v>
      </c>
      <c r="E37" s="11">
        <v>0</v>
      </c>
      <c r="F37" s="11">
        <v>44</v>
      </c>
      <c r="G37" s="71">
        <v>2.0604324725274701</v>
      </c>
      <c r="H37" s="65">
        <v>8.1971294456875601</v>
      </c>
      <c r="I37" s="60">
        <f t="shared" si="1"/>
        <v>2.2204460492503131E-16</v>
      </c>
      <c r="J37" s="58" t="s">
        <v>674</v>
      </c>
    </row>
    <row r="38" spans="1:10">
      <c r="A38" s="12" t="s">
        <v>246</v>
      </c>
      <c r="B38" s="61" t="s">
        <v>683</v>
      </c>
      <c r="C38" s="11">
        <v>6</v>
      </c>
      <c r="D38" s="11">
        <v>6</v>
      </c>
      <c r="E38" s="11">
        <v>0</v>
      </c>
      <c r="F38" s="11">
        <v>60</v>
      </c>
      <c r="G38" s="71">
        <v>1.9975896880434401</v>
      </c>
      <c r="H38" s="65">
        <v>8.1036061404117703</v>
      </c>
      <c r="I38" s="60">
        <f t="shared" si="1"/>
        <v>4.4408920985006262E-16</v>
      </c>
      <c r="J38" s="58" t="s">
        <v>674</v>
      </c>
    </row>
    <row r="39" spans="1:10">
      <c r="A39" s="12" t="s">
        <v>253</v>
      </c>
      <c r="B39" s="11" t="s">
        <v>1065</v>
      </c>
      <c r="C39" s="11">
        <v>1</v>
      </c>
      <c r="D39" s="11">
        <v>1</v>
      </c>
      <c r="E39" s="11">
        <v>0</v>
      </c>
      <c r="F39" s="11">
        <v>19</v>
      </c>
      <c r="G39" s="71">
        <v>1.9615352216853901</v>
      </c>
      <c r="H39" s="65">
        <v>11.5846371820901</v>
      </c>
      <c r="I39" s="60">
        <f t="shared" si="1"/>
        <v>0</v>
      </c>
      <c r="J39" s="58" t="s">
        <v>674</v>
      </c>
    </row>
    <row r="40" spans="1:10">
      <c r="A40" s="12" t="s">
        <v>904</v>
      </c>
      <c r="B40" s="11" t="s">
        <v>904</v>
      </c>
      <c r="C40" s="11">
        <v>2</v>
      </c>
      <c r="D40" s="11">
        <v>2</v>
      </c>
      <c r="E40" s="11">
        <v>0</v>
      </c>
      <c r="F40" s="11">
        <v>17</v>
      </c>
      <c r="G40" s="71">
        <v>1.9421569984139799</v>
      </c>
      <c r="H40" s="65">
        <v>5.0325101698527597</v>
      </c>
      <c r="I40" s="60">
        <f t="shared" si="1"/>
        <v>4.8409891695300189E-7</v>
      </c>
      <c r="J40" s="58" t="s">
        <v>675</v>
      </c>
    </row>
    <row r="41" spans="1:10">
      <c r="A41" s="12" t="s">
        <v>905</v>
      </c>
      <c r="B41" s="11" t="s">
        <v>1065</v>
      </c>
      <c r="C41" s="11">
        <v>1</v>
      </c>
      <c r="D41" s="11">
        <v>1</v>
      </c>
      <c r="E41" s="11">
        <v>0</v>
      </c>
      <c r="F41" s="11">
        <v>20</v>
      </c>
      <c r="G41" s="71">
        <v>1.93624610132146</v>
      </c>
      <c r="H41" s="65">
        <v>11.557522809319799</v>
      </c>
      <c r="I41" s="60">
        <f t="shared" si="1"/>
        <v>0</v>
      </c>
      <c r="J41" s="58" t="s">
        <v>674</v>
      </c>
    </row>
    <row r="42" spans="1:10">
      <c r="A42" s="12" t="s">
        <v>279</v>
      </c>
      <c r="B42" s="61" t="s">
        <v>277</v>
      </c>
      <c r="C42" s="11">
        <v>6</v>
      </c>
      <c r="D42" s="11">
        <v>6</v>
      </c>
      <c r="E42" s="11">
        <v>0</v>
      </c>
      <c r="F42" s="11">
        <v>54</v>
      </c>
      <c r="G42" s="71">
        <v>1.9041540310656</v>
      </c>
      <c r="H42" s="65">
        <v>7.7703640386719499</v>
      </c>
      <c r="I42" s="60">
        <f t="shared" si="1"/>
        <v>7.7715611723760958E-15</v>
      </c>
      <c r="J42" s="58" t="s">
        <v>674</v>
      </c>
    </row>
    <row r="43" spans="1:10">
      <c r="A43" s="12" t="s">
        <v>278</v>
      </c>
      <c r="B43" s="61" t="s">
        <v>277</v>
      </c>
      <c r="C43" s="11">
        <v>5</v>
      </c>
      <c r="D43" s="11">
        <v>5</v>
      </c>
      <c r="E43" s="11">
        <v>0</v>
      </c>
      <c r="F43" s="11">
        <v>55</v>
      </c>
      <c r="G43" s="71">
        <v>1.8761630255062101</v>
      </c>
      <c r="H43" s="65">
        <v>8.1676529368240605</v>
      </c>
      <c r="I43" s="60">
        <f t="shared" si="1"/>
        <v>2.2204460492503131E-16</v>
      </c>
      <c r="J43" s="58" t="s">
        <v>674</v>
      </c>
    </row>
    <row r="44" spans="1:10">
      <c r="A44" s="12" t="s">
        <v>200</v>
      </c>
      <c r="B44" s="61" t="s">
        <v>676</v>
      </c>
      <c r="C44" s="11">
        <v>5</v>
      </c>
      <c r="D44" s="11">
        <v>5</v>
      </c>
      <c r="E44" s="11">
        <v>0</v>
      </c>
      <c r="F44" s="11">
        <v>44</v>
      </c>
      <c r="G44" s="71">
        <v>1.87232726863903</v>
      </c>
      <c r="H44" s="65">
        <v>5.9765031950993199</v>
      </c>
      <c r="I44" s="60">
        <f t="shared" si="1"/>
        <v>2.2797808085783799E-9</v>
      </c>
      <c r="J44" s="58" t="s">
        <v>675</v>
      </c>
    </row>
    <row r="45" spans="1:10">
      <c r="A45" s="12" t="s">
        <v>625</v>
      </c>
      <c r="B45" s="61" t="s">
        <v>624</v>
      </c>
      <c r="C45" s="11">
        <v>4</v>
      </c>
      <c r="D45" s="11">
        <v>4</v>
      </c>
      <c r="E45" s="11">
        <v>0</v>
      </c>
      <c r="F45" s="11">
        <v>115</v>
      </c>
      <c r="G45" s="71">
        <v>1.8695498886525099</v>
      </c>
      <c r="H45" s="65">
        <v>11.483995786295999</v>
      </c>
      <c r="I45" s="60">
        <f t="shared" si="1"/>
        <v>0</v>
      </c>
      <c r="J45" s="58" t="s">
        <v>674</v>
      </c>
    </row>
    <row r="46" spans="1:10">
      <c r="A46" s="12" t="s">
        <v>204</v>
      </c>
      <c r="B46" s="61" t="s">
        <v>678</v>
      </c>
      <c r="C46" s="11">
        <v>6</v>
      </c>
      <c r="D46" s="11">
        <v>6</v>
      </c>
      <c r="E46" s="11">
        <v>0</v>
      </c>
      <c r="F46" s="11">
        <v>55</v>
      </c>
      <c r="G46" s="71">
        <v>1.8669725033395399</v>
      </c>
      <c r="H46" s="65">
        <v>6.2681526886019396</v>
      </c>
      <c r="I46" s="60">
        <f t="shared" si="1"/>
        <v>3.6535641179114009E-10</v>
      </c>
      <c r="J46" s="58" t="s">
        <v>674</v>
      </c>
    </row>
    <row r="47" spans="1:10">
      <c r="A47" s="12" t="s">
        <v>213</v>
      </c>
      <c r="B47" s="61" t="s">
        <v>678</v>
      </c>
      <c r="C47" s="11">
        <v>7</v>
      </c>
      <c r="D47" s="11">
        <v>7</v>
      </c>
      <c r="E47" s="11">
        <v>0</v>
      </c>
      <c r="F47" s="11">
        <v>62</v>
      </c>
      <c r="G47" s="71">
        <v>1.86112934618805</v>
      </c>
      <c r="H47" s="65">
        <v>6.2672408342499004</v>
      </c>
      <c r="I47" s="60">
        <f t="shared" si="1"/>
        <v>3.6750158471932082E-10</v>
      </c>
      <c r="J47" s="58" t="s">
        <v>674</v>
      </c>
    </row>
    <row r="48" spans="1:10">
      <c r="A48" s="12" t="s">
        <v>196</v>
      </c>
      <c r="B48" s="61" t="s">
        <v>197</v>
      </c>
      <c r="C48" s="11">
        <v>6</v>
      </c>
      <c r="D48" s="11">
        <v>6</v>
      </c>
      <c r="E48" s="11">
        <v>0</v>
      </c>
      <c r="F48" s="11">
        <v>31</v>
      </c>
      <c r="G48" s="71">
        <v>1.8588839875288901</v>
      </c>
      <c r="H48" s="65">
        <v>5.6080808622241198</v>
      </c>
      <c r="I48" s="60">
        <f t="shared" si="1"/>
        <v>2.0458244431864614E-8</v>
      </c>
      <c r="J48" s="58" t="s">
        <v>674</v>
      </c>
    </row>
    <row r="49" spans="1:10">
      <c r="A49" s="12" t="s">
        <v>247</v>
      </c>
      <c r="B49" s="61" t="s">
        <v>683</v>
      </c>
      <c r="C49" s="11">
        <v>6</v>
      </c>
      <c r="D49" s="11">
        <v>6</v>
      </c>
      <c r="E49" s="11">
        <v>0</v>
      </c>
      <c r="F49" s="11">
        <v>44</v>
      </c>
      <c r="G49" s="71">
        <v>1.8317611063925601</v>
      </c>
      <c r="H49" s="65">
        <v>6.2631144230939597</v>
      </c>
      <c r="I49" s="60">
        <f t="shared" si="1"/>
        <v>3.7736347380246116E-10</v>
      </c>
      <c r="J49" s="58" t="s">
        <v>674</v>
      </c>
    </row>
    <row r="50" spans="1:10">
      <c r="A50" s="12" t="s">
        <v>626</v>
      </c>
      <c r="B50" s="61" t="s">
        <v>624</v>
      </c>
      <c r="C50" s="11">
        <v>5</v>
      </c>
      <c r="D50" s="11">
        <v>5</v>
      </c>
      <c r="E50" s="11">
        <v>0</v>
      </c>
      <c r="F50" s="11">
        <v>112</v>
      </c>
      <c r="G50" s="71">
        <v>1.79439372507073</v>
      </c>
      <c r="H50" s="65">
        <v>10.057361524495199</v>
      </c>
      <c r="I50" s="60">
        <f t="shared" si="1"/>
        <v>0</v>
      </c>
      <c r="J50" s="58" t="s">
        <v>674</v>
      </c>
    </row>
    <row r="51" spans="1:10">
      <c r="A51" s="12" t="s">
        <v>677</v>
      </c>
      <c r="B51" s="61" t="s">
        <v>678</v>
      </c>
      <c r="C51" s="11">
        <v>7</v>
      </c>
      <c r="D51" s="11">
        <v>7</v>
      </c>
      <c r="E51" s="11">
        <v>0</v>
      </c>
      <c r="F51" s="11">
        <v>65</v>
      </c>
      <c r="G51" s="71">
        <v>1.7819286025561301</v>
      </c>
      <c r="H51" s="65">
        <v>6.60682939018107</v>
      </c>
      <c r="I51" s="60">
        <f t="shared" si="1"/>
        <v>3.9263703399683436E-11</v>
      </c>
      <c r="J51" s="58" t="s">
        <v>674</v>
      </c>
    </row>
    <row r="52" spans="1:10">
      <c r="A52" s="12" t="s">
        <v>198</v>
      </c>
      <c r="B52" s="61" t="s">
        <v>197</v>
      </c>
      <c r="C52" s="11">
        <v>6</v>
      </c>
      <c r="D52" s="11">
        <v>6</v>
      </c>
      <c r="E52" s="11">
        <v>0</v>
      </c>
      <c r="F52" s="11">
        <v>29</v>
      </c>
      <c r="G52" s="71">
        <v>1.7644320515887</v>
      </c>
      <c r="H52" s="65">
        <v>5.2415016105001202</v>
      </c>
      <c r="I52" s="60">
        <f t="shared" si="1"/>
        <v>1.5927508689728143E-7</v>
      </c>
      <c r="J52" s="58" t="s">
        <v>674</v>
      </c>
    </row>
    <row r="53" spans="1:10">
      <c r="A53" s="12" t="s">
        <v>61</v>
      </c>
      <c r="B53" s="61" t="s">
        <v>682</v>
      </c>
      <c r="C53" s="11">
        <v>7</v>
      </c>
      <c r="D53" s="11">
        <v>7</v>
      </c>
      <c r="E53" s="11">
        <v>0</v>
      </c>
      <c r="F53" s="11">
        <v>58</v>
      </c>
      <c r="G53" s="71">
        <v>1.7548044918775301</v>
      </c>
      <c r="H53" s="65">
        <v>6.5932531583078902</v>
      </c>
      <c r="I53" s="60">
        <f t="shared" si="1"/>
        <v>4.3029135810002117E-11</v>
      </c>
      <c r="J53" s="58" t="s">
        <v>675</v>
      </c>
    </row>
    <row r="54" spans="1:10">
      <c r="A54" s="12" t="s">
        <v>564</v>
      </c>
      <c r="B54" s="61" t="s">
        <v>817</v>
      </c>
      <c r="C54" s="11">
        <v>6</v>
      </c>
      <c r="D54" s="11">
        <v>6</v>
      </c>
      <c r="E54" s="11">
        <v>0</v>
      </c>
      <c r="F54" s="11">
        <v>73</v>
      </c>
      <c r="G54" s="71">
        <v>1.7279609699534799</v>
      </c>
      <c r="H54" s="65">
        <v>9.0399569850059507</v>
      </c>
      <c r="I54" s="60">
        <f t="shared" si="1"/>
        <v>0</v>
      </c>
      <c r="J54" s="58" t="s">
        <v>674</v>
      </c>
    </row>
    <row r="55" spans="1:10">
      <c r="A55" s="12" t="s">
        <v>906</v>
      </c>
      <c r="B55" s="61" t="s">
        <v>490</v>
      </c>
      <c r="C55" s="11">
        <v>2</v>
      </c>
      <c r="D55" s="11">
        <v>2</v>
      </c>
      <c r="E55" s="11">
        <v>0</v>
      </c>
      <c r="F55" s="11">
        <v>19</v>
      </c>
      <c r="G55" s="71">
        <v>1.7217503958106199</v>
      </c>
      <c r="H55" s="65">
        <v>5.4301983786214096</v>
      </c>
      <c r="I55" s="60">
        <f t="shared" si="1"/>
        <v>5.6291443062406188E-8</v>
      </c>
      <c r="J55" s="58" t="s">
        <v>674</v>
      </c>
    </row>
    <row r="56" spans="1:10">
      <c r="A56" s="12" t="s">
        <v>271</v>
      </c>
      <c r="B56" s="61" t="s">
        <v>684</v>
      </c>
      <c r="C56" s="11">
        <v>4</v>
      </c>
      <c r="D56" s="11">
        <v>4</v>
      </c>
      <c r="E56" s="11">
        <v>0</v>
      </c>
      <c r="F56" s="11">
        <v>34</v>
      </c>
      <c r="G56" s="71">
        <v>1.71731935034941</v>
      </c>
      <c r="H56" s="65">
        <v>5.9627940921354803</v>
      </c>
      <c r="I56" s="60">
        <f t="shared" si="1"/>
        <v>2.4796080744238225E-9</v>
      </c>
      <c r="J56" s="58" t="s">
        <v>675</v>
      </c>
    </row>
    <row r="57" spans="1:10">
      <c r="A57" s="12" t="s">
        <v>160</v>
      </c>
      <c r="B57" s="61" t="s">
        <v>686</v>
      </c>
      <c r="C57" s="11">
        <v>27</v>
      </c>
      <c r="D57" s="11">
        <v>26</v>
      </c>
      <c r="E57" s="11">
        <v>1</v>
      </c>
      <c r="F57" s="11">
        <v>240</v>
      </c>
      <c r="G57" s="71">
        <v>1.70935647793483</v>
      </c>
      <c r="H57" s="65">
        <v>6.3081133777106198</v>
      </c>
      <c r="I57" s="60">
        <f t="shared" si="1"/>
        <v>2.824573908100092E-10</v>
      </c>
      <c r="J57" s="58" t="s">
        <v>674</v>
      </c>
    </row>
    <row r="58" spans="1:10">
      <c r="A58" s="12" t="s">
        <v>579</v>
      </c>
      <c r="B58" s="61" t="s">
        <v>819</v>
      </c>
      <c r="C58" s="11">
        <v>3</v>
      </c>
      <c r="D58" s="11">
        <v>3</v>
      </c>
      <c r="E58" s="11">
        <v>0</v>
      </c>
      <c r="F58" s="11">
        <v>78</v>
      </c>
      <c r="G58" s="71">
        <v>1.6997347478217999</v>
      </c>
      <c r="H58" s="65">
        <v>10.294931464622801</v>
      </c>
      <c r="I58" s="60">
        <f t="shared" si="1"/>
        <v>0</v>
      </c>
      <c r="J58" s="58" t="s">
        <v>674</v>
      </c>
    </row>
    <row r="59" spans="1:10">
      <c r="A59" s="12" t="s">
        <v>907</v>
      </c>
      <c r="B59" s="11" t="s">
        <v>1052</v>
      </c>
      <c r="C59" s="11">
        <v>4</v>
      </c>
      <c r="D59" s="11">
        <v>4</v>
      </c>
      <c r="E59" s="11">
        <v>0</v>
      </c>
      <c r="F59" s="11">
        <v>30</v>
      </c>
      <c r="G59" s="71">
        <v>1.69560650390262</v>
      </c>
      <c r="H59" s="65">
        <v>5.4560760132697004</v>
      </c>
      <c r="I59" s="60">
        <f t="shared" si="1"/>
        <v>4.867716141276901E-8</v>
      </c>
      <c r="J59" s="58" t="s">
        <v>674</v>
      </c>
    </row>
    <row r="60" spans="1:10">
      <c r="A60" s="12" t="s">
        <v>578</v>
      </c>
      <c r="B60" s="61" t="s">
        <v>819</v>
      </c>
      <c r="C60" s="11">
        <v>6</v>
      </c>
      <c r="D60" s="11">
        <v>6</v>
      </c>
      <c r="E60" s="11">
        <v>0</v>
      </c>
      <c r="F60" s="11">
        <v>87</v>
      </c>
      <c r="G60" s="71">
        <v>1.6770449079176</v>
      </c>
      <c r="H60" s="65">
        <v>7.30511500717913</v>
      </c>
      <c r="I60" s="60">
        <f t="shared" si="1"/>
        <v>2.7711166694643907E-13</v>
      </c>
      <c r="J60" s="58" t="s">
        <v>674</v>
      </c>
    </row>
    <row r="61" spans="1:10">
      <c r="A61" s="12" t="s">
        <v>367</v>
      </c>
      <c r="B61" s="61" t="s">
        <v>475</v>
      </c>
      <c r="C61" s="11">
        <v>3</v>
      </c>
      <c r="D61" s="11">
        <v>3</v>
      </c>
      <c r="E61" s="11">
        <v>0</v>
      </c>
      <c r="F61" s="11">
        <v>54</v>
      </c>
      <c r="G61" s="71">
        <v>1.66799570121694</v>
      </c>
      <c r="H61" s="65">
        <v>9.2480711407821392</v>
      </c>
      <c r="I61" s="60">
        <f t="shared" si="1"/>
        <v>0</v>
      </c>
      <c r="J61" s="58" t="s">
        <v>675</v>
      </c>
    </row>
    <row r="62" spans="1:10">
      <c r="A62" s="12" t="s">
        <v>248</v>
      </c>
      <c r="B62" s="61" t="s">
        <v>683</v>
      </c>
      <c r="C62" s="11">
        <v>9</v>
      </c>
      <c r="D62" s="11">
        <v>9</v>
      </c>
      <c r="E62" s="11">
        <v>0</v>
      </c>
      <c r="F62" s="11">
        <v>71</v>
      </c>
      <c r="G62" s="71">
        <v>1.66795619890082</v>
      </c>
      <c r="H62" s="58">
        <v>5.7282064619259403</v>
      </c>
      <c r="I62" s="60">
        <f t="shared" si="1"/>
        <v>1.0149799223313494E-8</v>
      </c>
      <c r="J62" s="58" t="s">
        <v>674</v>
      </c>
    </row>
    <row r="63" spans="1:10">
      <c r="A63" s="12" t="s">
        <v>159</v>
      </c>
      <c r="B63" s="61" t="s">
        <v>686</v>
      </c>
      <c r="C63" s="11">
        <v>30</v>
      </c>
      <c r="D63" s="11">
        <v>29</v>
      </c>
      <c r="E63" s="11">
        <v>1</v>
      </c>
      <c r="F63" s="11">
        <v>305</v>
      </c>
      <c r="G63" s="71">
        <v>1.6660503821349499</v>
      </c>
      <c r="H63" s="58">
        <v>6.247346827546</v>
      </c>
      <c r="I63" s="60">
        <f t="shared" si="1"/>
        <v>4.1748338119873551E-10</v>
      </c>
      <c r="J63" s="58" t="s">
        <v>674</v>
      </c>
    </row>
    <row r="64" spans="1:10">
      <c r="A64" s="12" t="s">
        <v>908</v>
      </c>
      <c r="B64" s="61" t="s">
        <v>819</v>
      </c>
      <c r="C64" s="11">
        <v>7</v>
      </c>
      <c r="D64" s="11">
        <v>7</v>
      </c>
      <c r="E64" s="11">
        <v>0</v>
      </c>
      <c r="F64" s="11">
        <v>97</v>
      </c>
      <c r="G64" s="71">
        <v>1.64489367726887</v>
      </c>
      <c r="H64" s="58">
        <v>7.0220696341733904</v>
      </c>
      <c r="I64" s="60">
        <f t="shared" si="1"/>
        <v>2.1860291354869332E-12</v>
      </c>
      <c r="J64" s="58" t="s">
        <v>674</v>
      </c>
    </row>
    <row r="65" spans="1:10">
      <c r="A65" s="12" t="s">
        <v>226</v>
      </c>
      <c r="B65" s="61" t="s">
        <v>843</v>
      </c>
      <c r="C65" s="11">
        <v>5</v>
      </c>
      <c r="D65" s="11">
        <v>5</v>
      </c>
      <c r="E65" s="11">
        <v>0</v>
      </c>
      <c r="F65" s="11">
        <v>61</v>
      </c>
      <c r="G65" s="71">
        <v>1.64378378924859</v>
      </c>
      <c r="H65" s="58">
        <v>7.0194637025505502</v>
      </c>
      <c r="I65" s="60">
        <f t="shared" si="1"/>
        <v>2.227107387398064E-12</v>
      </c>
      <c r="J65" s="58" t="s">
        <v>675</v>
      </c>
    </row>
    <row r="66" spans="1:10">
      <c r="A66" s="12" t="s">
        <v>450</v>
      </c>
      <c r="B66" s="61" t="s">
        <v>673</v>
      </c>
      <c r="C66" s="11">
        <v>9</v>
      </c>
      <c r="D66" s="11">
        <v>9</v>
      </c>
      <c r="E66" s="11">
        <v>0</v>
      </c>
      <c r="F66" s="11">
        <v>339</v>
      </c>
      <c r="G66" s="71">
        <v>1.63012453923788</v>
      </c>
      <c r="H66" s="58">
        <v>11.691900221369799</v>
      </c>
      <c r="I66" s="60">
        <f t="shared" si="1"/>
        <v>0</v>
      </c>
      <c r="J66" s="58" t="s">
        <v>675</v>
      </c>
    </row>
    <row r="67" spans="1:10">
      <c r="A67" s="12" t="s">
        <v>909</v>
      </c>
      <c r="B67" s="61" t="s">
        <v>819</v>
      </c>
      <c r="C67" s="11">
        <v>8</v>
      </c>
      <c r="D67" s="11">
        <v>8</v>
      </c>
      <c r="E67" s="11">
        <v>0</v>
      </c>
      <c r="F67" s="11">
        <v>102</v>
      </c>
      <c r="G67" s="71">
        <v>1.6284946292839499</v>
      </c>
      <c r="H67" s="58">
        <v>6.8242946834050304</v>
      </c>
      <c r="I67" s="60">
        <f t="shared" si="1"/>
        <v>8.8358209637817708E-12</v>
      </c>
      <c r="J67" s="58" t="s">
        <v>674</v>
      </c>
    </row>
    <row r="68" spans="1:10">
      <c r="A68" s="12" t="s">
        <v>260</v>
      </c>
      <c r="B68" s="11" t="s">
        <v>260</v>
      </c>
      <c r="C68" s="11">
        <v>1</v>
      </c>
      <c r="D68" s="11">
        <v>1</v>
      </c>
      <c r="E68" s="11">
        <v>0</v>
      </c>
      <c r="F68" s="11">
        <v>14</v>
      </c>
      <c r="G68" s="71">
        <v>1.62822757333082</v>
      </c>
      <c r="H68" s="58">
        <v>5.2883937676231998</v>
      </c>
      <c r="I68" s="60">
        <f t="shared" si="1"/>
        <v>1.233951192336491E-7</v>
      </c>
      <c r="J68" s="58" t="s">
        <v>675</v>
      </c>
    </row>
    <row r="69" spans="1:10">
      <c r="A69" s="12" t="s">
        <v>362</v>
      </c>
      <c r="B69" s="61" t="s">
        <v>471</v>
      </c>
      <c r="C69" s="11">
        <v>10</v>
      </c>
      <c r="D69" s="11">
        <v>10</v>
      </c>
      <c r="E69" s="11">
        <v>0</v>
      </c>
      <c r="F69" s="11">
        <v>283</v>
      </c>
      <c r="G69" s="71">
        <v>1.6208068354932199</v>
      </c>
      <c r="H69" s="58">
        <v>10.252212574353701</v>
      </c>
      <c r="I69" s="60">
        <f t="shared" si="1"/>
        <v>0</v>
      </c>
      <c r="J69" s="58" t="s">
        <v>674</v>
      </c>
    </row>
    <row r="70" spans="1:10">
      <c r="A70" s="12" t="s">
        <v>52</v>
      </c>
      <c r="B70" s="61" t="s">
        <v>848</v>
      </c>
      <c r="C70" s="11">
        <v>4</v>
      </c>
      <c r="D70" s="11">
        <v>4</v>
      </c>
      <c r="E70" s="11">
        <v>0</v>
      </c>
      <c r="F70" s="11">
        <v>46</v>
      </c>
      <c r="G70" s="71">
        <v>1.6200922417075101</v>
      </c>
      <c r="H70" s="65">
        <v>6.4586384383908202</v>
      </c>
      <c r="I70" s="60">
        <f t="shared" si="1"/>
        <v>1.0564926711253975E-10</v>
      </c>
      <c r="J70" s="58" t="s">
        <v>674</v>
      </c>
    </row>
    <row r="71" spans="1:10">
      <c r="A71" s="12" t="s">
        <v>51</v>
      </c>
      <c r="B71" s="61" t="s">
        <v>848</v>
      </c>
      <c r="C71" s="11">
        <v>4</v>
      </c>
      <c r="D71" s="11">
        <v>4</v>
      </c>
      <c r="E71" s="11">
        <v>0</v>
      </c>
      <c r="F71" s="11">
        <v>46</v>
      </c>
      <c r="G71" s="71">
        <v>1.6200922417075101</v>
      </c>
      <c r="H71" s="65">
        <v>6.4586384383908202</v>
      </c>
      <c r="I71" s="60">
        <f t="shared" si="1"/>
        <v>1.0564926711253975E-10</v>
      </c>
      <c r="J71" s="58" t="s">
        <v>674</v>
      </c>
    </row>
    <row r="72" spans="1:10">
      <c r="A72" s="12" t="s">
        <v>50</v>
      </c>
      <c r="B72" s="61" t="s">
        <v>848</v>
      </c>
      <c r="C72" s="11">
        <v>4</v>
      </c>
      <c r="D72" s="11">
        <v>4</v>
      </c>
      <c r="E72" s="11">
        <v>0</v>
      </c>
      <c r="F72" s="11">
        <v>46</v>
      </c>
      <c r="G72" s="71">
        <v>1.6200922417075101</v>
      </c>
      <c r="H72" s="65">
        <v>6.4586384383908202</v>
      </c>
      <c r="I72" s="60">
        <f t="shared" si="1"/>
        <v>1.0564926711253975E-10</v>
      </c>
      <c r="J72" s="58" t="s">
        <v>674</v>
      </c>
    </row>
    <row r="73" spans="1:10">
      <c r="A73" s="12" t="s">
        <v>77</v>
      </c>
      <c r="B73" s="61" t="s">
        <v>851</v>
      </c>
      <c r="C73" s="11">
        <v>7</v>
      </c>
      <c r="D73" s="11">
        <v>6</v>
      </c>
      <c r="E73" s="11">
        <v>0</v>
      </c>
      <c r="F73" s="11">
        <v>66</v>
      </c>
      <c r="G73" s="71">
        <v>1.61046669559972</v>
      </c>
      <c r="H73" s="65">
        <v>4.9859130942701304</v>
      </c>
      <c r="I73" s="60">
        <f t="shared" si="1"/>
        <v>6.1669862017055266E-7</v>
      </c>
      <c r="J73" s="58" t="s">
        <v>674</v>
      </c>
    </row>
    <row r="74" spans="1:10">
      <c r="A74" s="12" t="s">
        <v>90</v>
      </c>
      <c r="B74" s="11" t="s">
        <v>90</v>
      </c>
      <c r="C74" s="11">
        <v>15</v>
      </c>
      <c r="D74" s="11">
        <v>15</v>
      </c>
      <c r="E74" s="11">
        <v>0</v>
      </c>
      <c r="F74" s="11">
        <v>134</v>
      </c>
      <c r="G74" s="71">
        <v>1.60566817435177</v>
      </c>
      <c r="H74" s="65">
        <v>5.5149713876670203</v>
      </c>
      <c r="I74" s="60">
        <f t="shared" si="1"/>
        <v>3.4883670618768292E-8</v>
      </c>
      <c r="J74" s="58" t="s">
        <v>675</v>
      </c>
    </row>
    <row r="75" spans="1:10">
      <c r="A75" s="12" t="s">
        <v>255</v>
      </c>
      <c r="B75" s="11" t="s">
        <v>1065</v>
      </c>
      <c r="C75" s="11">
        <v>2</v>
      </c>
      <c r="D75" s="11">
        <v>2</v>
      </c>
      <c r="E75" s="11">
        <v>0</v>
      </c>
      <c r="F75" s="11">
        <v>27</v>
      </c>
      <c r="G75" s="71">
        <v>1.60485617048166</v>
      </c>
      <c r="H75" s="65">
        <v>7.1145527660849002</v>
      </c>
      <c r="I75" s="60">
        <f t="shared" si="1"/>
        <v>1.1226575225009583E-12</v>
      </c>
      <c r="J75" s="58" t="s">
        <v>674</v>
      </c>
    </row>
    <row r="76" spans="1:10">
      <c r="A76" s="12" t="s">
        <v>254</v>
      </c>
      <c r="B76" s="11" t="s">
        <v>1065</v>
      </c>
      <c r="C76" s="11">
        <v>2</v>
      </c>
      <c r="D76" s="11">
        <v>2</v>
      </c>
      <c r="E76" s="11">
        <v>0</v>
      </c>
      <c r="F76" s="11">
        <v>25</v>
      </c>
      <c r="G76" s="71">
        <v>1.59945854074495</v>
      </c>
      <c r="H76" s="65">
        <v>6.9125254912779397</v>
      </c>
      <c r="I76" s="60">
        <f t="shared" si="1"/>
        <v>4.7610804188025213E-12</v>
      </c>
      <c r="J76" s="58" t="s">
        <v>674</v>
      </c>
    </row>
    <row r="77" spans="1:10">
      <c r="A77" s="12" t="s">
        <v>411</v>
      </c>
      <c r="B77" s="61" t="s">
        <v>823</v>
      </c>
      <c r="C77" s="11">
        <v>4</v>
      </c>
      <c r="D77" s="11">
        <v>3</v>
      </c>
      <c r="E77" s="11">
        <v>0</v>
      </c>
      <c r="F77" s="11">
        <v>33</v>
      </c>
      <c r="G77" s="71">
        <v>1.5956139658472399</v>
      </c>
      <c r="H77" s="65">
        <v>5.0596051214038997</v>
      </c>
      <c r="I77" s="60">
        <f t="shared" si="1"/>
        <v>4.2012561163318196E-7</v>
      </c>
      <c r="J77" s="58" t="s">
        <v>675</v>
      </c>
    </row>
    <row r="78" spans="1:10">
      <c r="A78" s="12" t="s">
        <v>458</v>
      </c>
      <c r="B78" s="11" t="s">
        <v>1055</v>
      </c>
      <c r="C78" s="11">
        <v>5</v>
      </c>
      <c r="D78" s="11">
        <v>5</v>
      </c>
      <c r="E78" s="11">
        <v>0</v>
      </c>
      <c r="F78" s="11">
        <v>57</v>
      </c>
      <c r="G78" s="71">
        <v>1.59296943900975</v>
      </c>
      <c r="H78" s="65">
        <v>6.2692836084271599</v>
      </c>
      <c r="I78" s="60">
        <f t="shared" si="1"/>
        <v>3.6271297076950759E-10</v>
      </c>
      <c r="J78" s="58" t="s">
        <v>675</v>
      </c>
    </row>
    <row r="79" spans="1:10">
      <c r="A79" s="12" t="s">
        <v>437</v>
      </c>
      <c r="B79" s="11" t="s">
        <v>910</v>
      </c>
      <c r="C79" s="11">
        <v>3</v>
      </c>
      <c r="D79" s="11">
        <v>3</v>
      </c>
      <c r="E79" s="11">
        <v>0</v>
      </c>
      <c r="F79" s="11">
        <v>22</v>
      </c>
      <c r="G79" s="71">
        <v>1.5923778813017699</v>
      </c>
      <c r="H79" s="65">
        <v>6.0092717210602</v>
      </c>
      <c r="I79" s="60">
        <f t="shared" si="1"/>
        <v>1.8635855081328145E-9</v>
      </c>
      <c r="J79" s="58" t="s">
        <v>674</v>
      </c>
    </row>
    <row r="80" spans="1:10">
      <c r="A80" s="12" t="s">
        <v>399</v>
      </c>
      <c r="B80" s="61" t="s">
        <v>862</v>
      </c>
      <c r="C80" s="11">
        <v>6</v>
      </c>
      <c r="D80" s="11">
        <v>6</v>
      </c>
      <c r="E80" s="11">
        <v>0</v>
      </c>
      <c r="F80" s="11">
        <v>39</v>
      </c>
      <c r="G80" s="71">
        <v>1.5811836196092699</v>
      </c>
      <c r="H80" s="65">
        <v>5.2440453840380901</v>
      </c>
      <c r="I80" s="60">
        <f t="shared" si="1"/>
        <v>1.5709353173853913E-7</v>
      </c>
      <c r="J80" s="58" t="s">
        <v>675</v>
      </c>
    </row>
    <row r="81" spans="1:10">
      <c r="A81" s="12" t="s">
        <v>185</v>
      </c>
      <c r="B81" s="11" t="s">
        <v>1055</v>
      </c>
      <c r="C81" s="11">
        <v>5</v>
      </c>
      <c r="D81" s="11">
        <v>5</v>
      </c>
      <c r="E81" s="11">
        <v>0</v>
      </c>
      <c r="F81" s="11">
        <v>72</v>
      </c>
      <c r="G81" s="71">
        <v>1.57964348590824</v>
      </c>
      <c r="H81" s="65">
        <v>6.9423187680266603</v>
      </c>
      <c r="I81" s="60">
        <f t="shared" si="1"/>
        <v>3.8571368321527189E-12</v>
      </c>
      <c r="J81" s="58" t="s">
        <v>675</v>
      </c>
    </row>
    <row r="82" spans="1:10">
      <c r="A82" s="12" t="s">
        <v>1051</v>
      </c>
      <c r="B82" s="11" t="s">
        <v>1051</v>
      </c>
      <c r="C82" s="11">
        <v>6</v>
      </c>
      <c r="D82" s="11">
        <v>5</v>
      </c>
      <c r="E82" s="11">
        <v>0</v>
      </c>
      <c r="F82" s="11">
        <v>44</v>
      </c>
      <c r="G82" s="71">
        <v>1.5701134687181599</v>
      </c>
      <c r="H82" s="65">
        <v>4.9136205694952304</v>
      </c>
      <c r="I82" s="60">
        <f t="shared" si="1"/>
        <v>8.9409705772425241E-7</v>
      </c>
      <c r="J82" s="58" t="s">
        <v>674</v>
      </c>
    </row>
    <row r="83" spans="1:10">
      <c r="A83" s="12" t="s">
        <v>539</v>
      </c>
      <c r="B83" s="61" t="s">
        <v>809</v>
      </c>
      <c r="C83" s="11">
        <v>4</v>
      </c>
      <c r="D83" s="11">
        <v>4</v>
      </c>
      <c r="E83" s="11">
        <v>0</v>
      </c>
      <c r="F83" s="11">
        <v>46</v>
      </c>
      <c r="G83" s="71">
        <v>1.57010146614045</v>
      </c>
      <c r="H83" s="65">
        <v>6.3541097068194397</v>
      </c>
      <c r="I83" s="60">
        <f t="shared" si="1"/>
        <v>2.0963719649103041E-10</v>
      </c>
      <c r="J83" s="58" t="s">
        <v>674</v>
      </c>
    </row>
    <row r="84" spans="1:10">
      <c r="A84" s="12" t="s">
        <v>669</v>
      </c>
      <c r="B84" s="61" t="s">
        <v>485</v>
      </c>
      <c r="C84" s="11">
        <v>7</v>
      </c>
      <c r="D84" s="11">
        <v>7</v>
      </c>
      <c r="E84" s="11">
        <v>0</v>
      </c>
      <c r="F84" s="11">
        <v>60</v>
      </c>
      <c r="G84" s="71">
        <v>1.5461084034265999</v>
      </c>
      <c r="H84" s="65">
        <v>5.3655313128762403</v>
      </c>
      <c r="I84" s="60">
        <f t="shared" si="1"/>
        <v>8.0711275884937095E-8</v>
      </c>
      <c r="J84" s="58" t="s">
        <v>675</v>
      </c>
    </row>
    <row r="85" spans="1:10">
      <c r="A85" s="12" t="s">
        <v>867</v>
      </c>
      <c r="B85" s="61" t="s">
        <v>866</v>
      </c>
      <c r="C85" s="11">
        <v>6</v>
      </c>
      <c r="D85" s="11">
        <v>5</v>
      </c>
      <c r="E85" s="11">
        <v>0</v>
      </c>
      <c r="F85" s="11">
        <v>67</v>
      </c>
      <c r="G85" s="71">
        <v>1.5437226047032599</v>
      </c>
      <c r="H85" s="65">
        <v>6.5711700653613203</v>
      </c>
      <c r="I85" s="60">
        <f t="shared" si="1"/>
        <v>4.9921400346875089E-11</v>
      </c>
      <c r="J85" s="58" t="s">
        <v>675</v>
      </c>
    </row>
    <row r="86" spans="1:10">
      <c r="A86" s="12" t="s">
        <v>239</v>
      </c>
      <c r="B86" s="11" t="s">
        <v>1063</v>
      </c>
      <c r="C86" s="11">
        <v>6</v>
      </c>
      <c r="D86" s="11">
        <v>6</v>
      </c>
      <c r="E86" s="11">
        <v>0</v>
      </c>
      <c r="F86" s="11">
        <v>78</v>
      </c>
      <c r="G86" s="71">
        <v>1.54158362615698</v>
      </c>
      <c r="H86" s="65">
        <v>7.9166901840659198</v>
      </c>
      <c r="I86" s="60">
        <f t="shared" si="1"/>
        <v>2.4424906541753444E-15</v>
      </c>
      <c r="J86" s="58" t="s">
        <v>674</v>
      </c>
    </row>
    <row r="87" spans="1:10">
      <c r="A87" s="12" t="s">
        <v>148</v>
      </c>
      <c r="B87" s="61" t="s">
        <v>717</v>
      </c>
      <c r="C87" s="11">
        <v>9</v>
      </c>
      <c r="D87" s="11">
        <v>9</v>
      </c>
      <c r="E87" s="11">
        <v>0</v>
      </c>
      <c r="F87" s="11">
        <v>109</v>
      </c>
      <c r="G87" s="71">
        <v>1.53863235876436</v>
      </c>
      <c r="H87" s="65">
        <v>5.4896874829163602</v>
      </c>
      <c r="I87" s="60">
        <f t="shared" si="1"/>
        <v>4.0264552358948436E-8</v>
      </c>
      <c r="J87" s="58" t="s">
        <v>674</v>
      </c>
    </row>
    <row r="88" spans="1:10">
      <c r="A88" s="12" t="s">
        <v>258</v>
      </c>
      <c r="B88" s="11" t="s">
        <v>258</v>
      </c>
      <c r="C88" s="11">
        <v>25</v>
      </c>
      <c r="D88" s="11">
        <v>23</v>
      </c>
      <c r="E88" s="11">
        <v>1</v>
      </c>
      <c r="F88" s="11">
        <v>274</v>
      </c>
      <c r="G88" s="71">
        <v>1.5377697261929899</v>
      </c>
      <c r="H88" s="65">
        <v>5.1234799989916402</v>
      </c>
      <c r="I88" s="60">
        <f t="shared" si="1"/>
        <v>2.9994747663408816E-7</v>
      </c>
      <c r="J88" s="58" t="s">
        <v>675</v>
      </c>
    </row>
    <row r="89" spans="1:10">
      <c r="A89" s="12" t="s">
        <v>596</v>
      </c>
      <c r="B89" s="61" t="s">
        <v>595</v>
      </c>
      <c r="C89" s="11">
        <v>7</v>
      </c>
      <c r="D89" s="11">
        <v>7</v>
      </c>
      <c r="E89" s="11">
        <v>0</v>
      </c>
      <c r="F89" s="11">
        <v>63</v>
      </c>
      <c r="G89" s="71">
        <v>1.53729502108253</v>
      </c>
      <c r="H89" s="65">
        <v>6.3681091328191402</v>
      </c>
      <c r="I89" s="60">
        <f t="shared" si="1"/>
        <v>1.9137269546831703E-10</v>
      </c>
      <c r="J89" s="58" t="s">
        <v>674</v>
      </c>
    </row>
    <row r="90" spans="1:10">
      <c r="A90" s="12" t="s">
        <v>241</v>
      </c>
      <c r="B90" s="11" t="s">
        <v>1063</v>
      </c>
      <c r="C90" s="11">
        <v>6</v>
      </c>
      <c r="D90" s="11">
        <v>6</v>
      </c>
      <c r="E90" s="11">
        <v>0</v>
      </c>
      <c r="F90" s="11">
        <v>83</v>
      </c>
      <c r="G90" s="71">
        <v>1.53488002226147</v>
      </c>
      <c r="H90" s="65">
        <v>7.9551405398058401</v>
      </c>
      <c r="I90" s="60">
        <f t="shared" si="1"/>
        <v>1.7763568394002505E-15</v>
      </c>
      <c r="J90" s="58" t="s">
        <v>674</v>
      </c>
    </row>
    <row r="91" spans="1:10">
      <c r="A91" s="12" t="s">
        <v>547</v>
      </c>
      <c r="B91" s="61" t="s">
        <v>702</v>
      </c>
      <c r="C91" s="11">
        <v>9</v>
      </c>
      <c r="D91" s="11">
        <v>8</v>
      </c>
      <c r="E91" s="11">
        <v>0</v>
      </c>
      <c r="F91" s="11">
        <v>235</v>
      </c>
      <c r="G91" s="71">
        <v>1.5310913631945899</v>
      </c>
      <c r="H91" s="65">
        <v>8.0763241991190604</v>
      </c>
      <c r="I91" s="60">
        <f t="shared" si="1"/>
        <v>6.6613381477509392E-16</v>
      </c>
      <c r="J91" s="58" t="s">
        <v>674</v>
      </c>
    </row>
    <row r="92" spans="1:10">
      <c r="A92" s="12" t="s">
        <v>540</v>
      </c>
      <c r="B92" s="61" t="s">
        <v>809</v>
      </c>
      <c r="C92" s="11">
        <v>5</v>
      </c>
      <c r="D92" s="11">
        <v>5</v>
      </c>
      <c r="E92" s="11">
        <v>0</v>
      </c>
      <c r="F92" s="11">
        <v>49</v>
      </c>
      <c r="G92" s="71">
        <v>1.5309924555819501</v>
      </c>
      <c r="H92" s="65">
        <v>5.6148809854083499</v>
      </c>
      <c r="I92" s="60">
        <f t="shared" si="1"/>
        <v>1.96697582666161E-8</v>
      </c>
      <c r="J92" s="58" t="s">
        <v>674</v>
      </c>
    </row>
    <row r="93" spans="1:10">
      <c r="A93" s="12" t="s">
        <v>569</v>
      </c>
      <c r="B93" s="61" t="s">
        <v>570</v>
      </c>
      <c r="C93" s="11">
        <v>15</v>
      </c>
      <c r="D93" s="11">
        <v>15</v>
      </c>
      <c r="E93" s="11">
        <v>0</v>
      </c>
      <c r="F93" s="11">
        <v>239</v>
      </c>
      <c r="G93" s="71">
        <v>1.5278491086060799</v>
      </c>
      <c r="H93" s="65">
        <v>7.2529538329980898</v>
      </c>
      <c r="I93" s="60">
        <f t="shared" si="1"/>
        <v>4.0767389464235748E-13</v>
      </c>
      <c r="J93" s="58" t="s">
        <v>674</v>
      </c>
    </row>
    <row r="94" spans="1:10">
      <c r="A94" s="12" t="s">
        <v>911</v>
      </c>
      <c r="B94" s="61" t="s">
        <v>471</v>
      </c>
      <c r="C94" s="11">
        <v>7</v>
      </c>
      <c r="D94" s="11">
        <v>7</v>
      </c>
      <c r="E94" s="11">
        <v>0</v>
      </c>
      <c r="F94" s="11">
        <v>110</v>
      </c>
      <c r="G94" s="71">
        <v>1.5227767882689001</v>
      </c>
      <c r="H94" s="65">
        <v>7.7944583501096698</v>
      </c>
      <c r="I94" s="60">
        <f t="shared" si="1"/>
        <v>6.4392935428259079E-15</v>
      </c>
      <c r="J94" s="58" t="s">
        <v>674</v>
      </c>
    </row>
    <row r="95" spans="1:10">
      <c r="A95" s="12" t="s">
        <v>864</v>
      </c>
      <c r="B95" s="61" t="s">
        <v>865</v>
      </c>
      <c r="C95" s="11">
        <v>7</v>
      </c>
      <c r="D95" s="11">
        <v>7</v>
      </c>
      <c r="E95" s="11">
        <v>0</v>
      </c>
      <c r="F95" s="11">
        <v>76</v>
      </c>
      <c r="G95" s="71">
        <v>1.51797445028019</v>
      </c>
      <c r="H95" s="65">
        <v>6.2284556124171999</v>
      </c>
      <c r="I95" s="60">
        <f t="shared" si="1"/>
        <v>4.7105541689518304E-10</v>
      </c>
      <c r="J95" s="58" t="s">
        <v>675</v>
      </c>
    </row>
    <row r="96" spans="1:10">
      <c r="A96" s="12" t="s">
        <v>912</v>
      </c>
      <c r="B96" s="61" t="s">
        <v>798</v>
      </c>
      <c r="C96" s="11">
        <v>6</v>
      </c>
      <c r="D96" s="11">
        <v>6</v>
      </c>
      <c r="E96" s="11">
        <v>0</v>
      </c>
      <c r="F96" s="11">
        <v>100</v>
      </c>
      <c r="G96" s="71">
        <v>1.51597946517502</v>
      </c>
      <c r="H96" s="65">
        <v>7.4125439590259097</v>
      </c>
      <c r="I96" s="60">
        <f t="shared" si="1"/>
        <v>1.2390088954816747E-13</v>
      </c>
      <c r="J96" s="58" t="s">
        <v>674</v>
      </c>
    </row>
    <row r="97" spans="1:10">
      <c r="A97" s="12" t="s">
        <v>150</v>
      </c>
      <c r="B97" s="61" t="s">
        <v>717</v>
      </c>
      <c r="C97" s="11">
        <v>13</v>
      </c>
      <c r="D97" s="11">
        <v>13</v>
      </c>
      <c r="E97" s="11">
        <v>0</v>
      </c>
      <c r="F97" s="11">
        <v>132</v>
      </c>
      <c r="G97" s="71">
        <v>1.5145883288179001</v>
      </c>
      <c r="H97" s="65">
        <v>5.59326963425187</v>
      </c>
      <c r="I97" s="60">
        <f t="shared" ref="I97:I98" si="2">(1-NORMSDIST(H97))*2</f>
        <v>2.2283282330448628E-8</v>
      </c>
      <c r="J97" s="58" t="s">
        <v>674</v>
      </c>
    </row>
    <row r="98" spans="1:10">
      <c r="A98" s="12" t="s">
        <v>913</v>
      </c>
      <c r="B98" s="11" t="s">
        <v>1065</v>
      </c>
      <c r="C98" s="11">
        <v>1</v>
      </c>
      <c r="D98" s="11">
        <v>1</v>
      </c>
      <c r="E98" s="11">
        <v>0</v>
      </c>
      <c r="F98" s="11">
        <v>55</v>
      </c>
      <c r="G98" s="71">
        <v>1.5127149259063299</v>
      </c>
      <c r="H98" s="65">
        <v>11.703912128549501</v>
      </c>
      <c r="I98" s="60">
        <f t="shared" si="2"/>
        <v>0</v>
      </c>
      <c r="J98" s="58" t="s">
        <v>674</v>
      </c>
    </row>
  </sheetData>
  <phoneticPr fontId="14" type="noConversion"/>
  <conditionalFormatting sqref="H4:H69">
    <cfRule type="cellIs" dxfId="5" priority="1" stopIfTrue="1" operator="greaterThan">
      <formula>5</formula>
    </cfRule>
    <cfRule type="cellIs" dxfId="4" priority="2" stopIfTrue="1" operator="between">
      <formula>4</formula>
      <formula>5</formula>
    </cfRule>
    <cfRule type="cellIs" dxfId="3" priority="3" stopIfTrue="1" operator="between">
      <formula>3</formula>
      <formula>4</formula>
    </cfRule>
  </conditionalFormatting>
  <conditionalFormatting sqref="H70:H98">
    <cfRule type="cellIs" dxfId="2" priority="4" stopIfTrue="1" operator="lessThan">
      <formula>-5</formula>
    </cfRule>
    <cfRule type="cellIs" dxfId="1" priority="5" stopIfTrue="1" operator="between">
      <formula>-4</formula>
      <formula>-5</formula>
    </cfRule>
    <cfRule type="cellIs" dxfId="0" priority="6" stopIfTrue="1" operator="between">
      <formula>-3</formula>
      <formula>-4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workbookViewId="0">
      <selection activeCell="K16" sqref="K16"/>
    </sheetView>
  </sheetViews>
  <sheetFormatPr baseColWidth="10" defaultRowHeight="13" x14ac:dyDescent="0"/>
  <sheetData>
    <row r="1" spans="1:8" ht="15">
      <c r="A1" s="74" t="s">
        <v>1007</v>
      </c>
      <c r="B1" s="75" t="s">
        <v>1014</v>
      </c>
      <c r="C1" s="77" t="s">
        <v>1015</v>
      </c>
      <c r="D1" s="76" t="s">
        <v>1016</v>
      </c>
      <c r="E1" s="80" t="s">
        <v>1017</v>
      </c>
      <c r="F1" s="80"/>
    </row>
    <row r="2" spans="1:8">
      <c r="A2" s="35" t="s">
        <v>685</v>
      </c>
      <c r="B2" s="78" t="s">
        <v>717</v>
      </c>
      <c r="C2" s="35" t="s">
        <v>685</v>
      </c>
      <c r="D2" s="35" t="s">
        <v>731</v>
      </c>
      <c r="E2" s="78" t="s">
        <v>717</v>
      </c>
    </row>
    <row r="3" spans="1:8">
      <c r="A3" s="35" t="s">
        <v>731</v>
      </c>
      <c r="B3" s="33" t="s">
        <v>701</v>
      </c>
      <c r="C3" s="33" t="s">
        <v>592</v>
      </c>
      <c r="D3" s="35" t="s">
        <v>767</v>
      </c>
      <c r="E3" s="78" t="s">
        <v>676</v>
      </c>
    </row>
    <row r="4" spans="1:8">
      <c r="A4" s="33" t="s">
        <v>592</v>
      </c>
      <c r="B4" s="38" t="s">
        <v>328</v>
      </c>
      <c r="C4" s="33" t="s">
        <v>866</v>
      </c>
      <c r="D4" s="35" t="s">
        <v>948</v>
      </c>
      <c r="E4" s="78" t="s">
        <v>711</v>
      </c>
    </row>
    <row r="5" spans="1:8">
      <c r="A5" s="35" t="s">
        <v>767</v>
      </c>
      <c r="B5" s="78" t="s">
        <v>676</v>
      </c>
      <c r="C5" s="33" t="s">
        <v>817</v>
      </c>
      <c r="D5" s="33" t="s">
        <v>746</v>
      </c>
      <c r="E5" s="78" t="s">
        <v>570</v>
      </c>
    </row>
    <row r="6" spans="1:8">
      <c r="A6" s="35" t="s">
        <v>948</v>
      </c>
      <c r="B6" s="78" t="s">
        <v>711</v>
      </c>
      <c r="C6" s="78" t="s">
        <v>717</v>
      </c>
      <c r="D6" s="35" t="s">
        <v>1023</v>
      </c>
      <c r="E6" s="78" t="s">
        <v>683</v>
      </c>
      <c r="H6" s="1"/>
    </row>
    <row r="7" spans="1:8">
      <c r="A7" s="33" t="s">
        <v>866</v>
      </c>
      <c r="B7" s="4" t="s">
        <v>201</v>
      </c>
      <c r="C7" s="33" t="s">
        <v>811</v>
      </c>
      <c r="D7" s="4" t="s">
        <v>106</v>
      </c>
      <c r="E7" s="78" t="s">
        <v>702</v>
      </c>
    </row>
    <row r="8" spans="1:8">
      <c r="A8" s="33" t="s">
        <v>746</v>
      </c>
      <c r="B8" s="78" t="s">
        <v>570</v>
      </c>
      <c r="C8" s="35" t="s">
        <v>852</v>
      </c>
      <c r="D8" s="35" t="s">
        <v>737</v>
      </c>
      <c r="E8" s="78" t="s">
        <v>706</v>
      </c>
    </row>
    <row r="9" spans="1:8">
      <c r="A9" s="35" t="s">
        <v>1023</v>
      </c>
      <c r="B9" s="78" t="s">
        <v>683</v>
      </c>
      <c r="C9" s="33" t="s">
        <v>806</v>
      </c>
      <c r="D9" s="32" t="s">
        <v>101</v>
      </c>
      <c r="E9" s="79" t="s">
        <v>1050</v>
      </c>
    </row>
    <row r="10" spans="1:8">
      <c r="A10" s="33" t="s">
        <v>817</v>
      </c>
      <c r="B10" s="78" t="s">
        <v>702</v>
      </c>
      <c r="C10" s="35" t="s">
        <v>818</v>
      </c>
      <c r="D10" s="4" t="s">
        <v>15</v>
      </c>
    </row>
    <row r="11" spans="1:8">
      <c r="A11" s="4" t="s">
        <v>106</v>
      </c>
      <c r="B11" s="33" t="s">
        <v>558</v>
      </c>
      <c r="C11" s="33" t="s">
        <v>678</v>
      </c>
      <c r="D11" s="4" t="s">
        <v>13</v>
      </c>
    </row>
    <row r="12" spans="1:8">
      <c r="A12" s="33" t="s">
        <v>717</v>
      </c>
      <c r="B12" s="78" t="s">
        <v>706</v>
      </c>
      <c r="C12" s="33" t="s">
        <v>595</v>
      </c>
      <c r="D12" s="35" t="s">
        <v>950</v>
      </c>
    </row>
    <row r="13" spans="1:8">
      <c r="A13" s="33" t="s">
        <v>811</v>
      </c>
      <c r="B13" s="79" t="s">
        <v>1050</v>
      </c>
      <c r="C13" s="32" t="s">
        <v>1070</v>
      </c>
      <c r="D13" s="4" t="s">
        <v>11</v>
      </c>
    </row>
    <row r="14" spans="1:8" ht="15">
      <c r="A14" s="35" t="s">
        <v>852</v>
      </c>
      <c r="B14" s="72"/>
      <c r="C14" s="32" t="s">
        <v>1069</v>
      </c>
      <c r="D14" s="4" t="s">
        <v>7</v>
      </c>
    </row>
    <row r="15" spans="1:8" ht="15">
      <c r="A15" s="33" t="s">
        <v>806</v>
      </c>
      <c r="B15" s="72"/>
      <c r="C15" s="4" t="s">
        <v>165</v>
      </c>
      <c r="D15" s="4" t="s">
        <v>6</v>
      </c>
    </row>
    <row r="16" spans="1:8" ht="15">
      <c r="A16" s="35" t="s">
        <v>737</v>
      </c>
      <c r="B16" s="72"/>
      <c r="C16" s="32" t="s">
        <v>1068</v>
      </c>
      <c r="D16" s="4" t="s">
        <v>5</v>
      </c>
    </row>
    <row r="17" spans="1:4" ht="15">
      <c r="A17" s="35" t="s">
        <v>818</v>
      </c>
      <c r="B17" s="72"/>
      <c r="C17" s="32" t="s">
        <v>604</v>
      </c>
      <c r="D17" s="32" t="s">
        <v>3</v>
      </c>
    </row>
    <row r="18" spans="1:4" ht="15">
      <c r="A18" s="33" t="s">
        <v>678</v>
      </c>
      <c r="B18" s="72"/>
      <c r="C18" s="32" t="s">
        <v>1067</v>
      </c>
      <c r="D18" s="4" t="s">
        <v>177</v>
      </c>
    </row>
    <row r="19" spans="1:4" ht="15">
      <c r="A19" s="33" t="s">
        <v>595</v>
      </c>
      <c r="B19" s="72"/>
      <c r="C19" s="33" t="s">
        <v>197</v>
      </c>
      <c r="D19" s="32" t="s">
        <v>172</v>
      </c>
    </row>
    <row r="20" spans="1:4" ht="15">
      <c r="A20" s="32" t="s">
        <v>101</v>
      </c>
      <c r="B20" s="72"/>
      <c r="C20" s="33" t="s">
        <v>673</v>
      </c>
      <c r="D20" s="32" t="s">
        <v>1096</v>
      </c>
    </row>
    <row r="21" spans="1:4" ht="15">
      <c r="A21" s="32" t="s">
        <v>1070</v>
      </c>
      <c r="B21" s="72"/>
      <c r="C21" s="33" t="s">
        <v>855</v>
      </c>
      <c r="D21" s="4" t="s">
        <v>169</v>
      </c>
    </row>
    <row r="22" spans="1:4" ht="15">
      <c r="A22" s="4" t="s">
        <v>15</v>
      </c>
      <c r="B22" s="72"/>
      <c r="C22" s="32" t="s">
        <v>304</v>
      </c>
      <c r="D22" s="4" t="s">
        <v>164</v>
      </c>
    </row>
    <row r="23" spans="1:4" ht="15">
      <c r="A23" s="4" t="s">
        <v>13</v>
      </c>
      <c r="B23" s="72"/>
      <c r="C23" s="33" t="s">
        <v>277</v>
      </c>
      <c r="D23" s="4" t="s">
        <v>161</v>
      </c>
    </row>
    <row r="24" spans="1:4" ht="15">
      <c r="A24" s="33" t="s">
        <v>701</v>
      </c>
      <c r="B24" s="72"/>
      <c r="C24" s="33" t="s">
        <v>790</v>
      </c>
      <c r="D24" s="4" t="s">
        <v>153</v>
      </c>
    </row>
    <row r="25" spans="1:4" ht="15">
      <c r="A25" s="35" t="s">
        <v>950</v>
      </c>
      <c r="B25" s="72"/>
      <c r="C25" s="33" t="s">
        <v>857</v>
      </c>
      <c r="D25" s="32" t="s">
        <v>146</v>
      </c>
    </row>
    <row r="26" spans="1:4" ht="15">
      <c r="A26" s="4" t="s">
        <v>11</v>
      </c>
      <c r="B26" s="72"/>
      <c r="C26" s="33" t="s">
        <v>870</v>
      </c>
      <c r="D26" s="4" t="s">
        <v>143</v>
      </c>
    </row>
    <row r="27" spans="1:4" ht="15">
      <c r="A27" s="4" t="s">
        <v>7</v>
      </c>
      <c r="B27" s="72"/>
      <c r="C27" s="33" t="s">
        <v>477</v>
      </c>
      <c r="D27" s="32" t="s">
        <v>142</v>
      </c>
    </row>
    <row r="28" spans="1:4" ht="15">
      <c r="A28" s="4" t="s">
        <v>6</v>
      </c>
      <c r="B28" s="72"/>
      <c r="C28" s="35" t="s">
        <v>807</v>
      </c>
      <c r="D28" s="4" t="s">
        <v>141</v>
      </c>
    </row>
    <row r="29" spans="1:4" ht="15">
      <c r="A29" s="4" t="s">
        <v>5</v>
      </c>
      <c r="B29" s="72"/>
      <c r="C29" s="32" t="s">
        <v>591</v>
      </c>
      <c r="D29" s="32" t="s">
        <v>140</v>
      </c>
    </row>
    <row r="30" spans="1:4" ht="15">
      <c r="A30" s="32" t="s">
        <v>3</v>
      </c>
      <c r="B30" s="72"/>
      <c r="C30" s="32" t="s">
        <v>1066</v>
      </c>
      <c r="D30" s="4" t="s">
        <v>130</v>
      </c>
    </row>
    <row r="31" spans="1:4" ht="15">
      <c r="A31" s="32" t="s">
        <v>1069</v>
      </c>
      <c r="B31" s="72"/>
      <c r="C31" s="4" t="s">
        <v>260</v>
      </c>
      <c r="D31" s="4" t="s">
        <v>128</v>
      </c>
    </row>
    <row r="32" spans="1:4" ht="15">
      <c r="A32" s="4" t="s">
        <v>177</v>
      </c>
      <c r="B32" s="72"/>
      <c r="C32" s="32" t="s">
        <v>258</v>
      </c>
      <c r="D32" s="32" t="s">
        <v>1095</v>
      </c>
    </row>
    <row r="33" spans="1:4" ht="15">
      <c r="A33" s="32" t="s">
        <v>172</v>
      </c>
      <c r="B33" s="72"/>
      <c r="C33" s="32" t="s">
        <v>1065</v>
      </c>
      <c r="D33" s="4" t="s">
        <v>123</v>
      </c>
    </row>
    <row r="34" spans="1:4" ht="15">
      <c r="A34" s="32" t="s">
        <v>1096</v>
      </c>
      <c r="B34" s="72"/>
      <c r="C34" s="32" t="s">
        <v>1063</v>
      </c>
      <c r="D34" s="4" t="s">
        <v>118</v>
      </c>
    </row>
    <row r="35" spans="1:4" ht="15">
      <c r="A35" s="4" t="s">
        <v>169</v>
      </c>
      <c r="B35" s="72"/>
      <c r="C35" s="4" t="s">
        <v>47</v>
      </c>
      <c r="D35" s="4" t="s">
        <v>113</v>
      </c>
    </row>
    <row r="36" spans="1:4" ht="15">
      <c r="A36" s="4" t="s">
        <v>165</v>
      </c>
      <c r="B36" s="72"/>
      <c r="C36" s="32" t="s">
        <v>32</v>
      </c>
      <c r="D36" s="33" t="s">
        <v>696</v>
      </c>
    </row>
    <row r="37" spans="1:4" ht="15">
      <c r="A37" s="4" t="s">
        <v>164</v>
      </c>
      <c r="B37" s="72"/>
      <c r="C37" s="4" t="s">
        <v>95</v>
      </c>
      <c r="D37" s="35" t="s">
        <v>749</v>
      </c>
    </row>
    <row r="38" spans="1:4" ht="15">
      <c r="A38" s="32" t="s">
        <v>1068</v>
      </c>
      <c r="B38" s="72"/>
      <c r="C38" s="32" t="s">
        <v>90</v>
      </c>
      <c r="D38" s="35" t="s">
        <v>763</v>
      </c>
    </row>
    <row r="39" spans="1:4" ht="15">
      <c r="A39" s="4" t="s">
        <v>161</v>
      </c>
      <c r="B39" s="72"/>
      <c r="C39" s="4" t="s">
        <v>87</v>
      </c>
      <c r="D39" s="35" t="s">
        <v>943</v>
      </c>
    </row>
    <row r="40" spans="1:4" ht="15">
      <c r="A40" s="32" t="s">
        <v>604</v>
      </c>
      <c r="B40" s="72"/>
      <c r="C40" s="32" t="s">
        <v>1062</v>
      </c>
      <c r="D40" s="33" t="s">
        <v>692</v>
      </c>
    </row>
    <row r="41" spans="1:4" ht="15">
      <c r="A41" s="4" t="s">
        <v>153</v>
      </c>
      <c r="B41" s="72"/>
      <c r="C41" s="32" t="s">
        <v>65</v>
      </c>
      <c r="D41" s="35" t="s">
        <v>738</v>
      </c>
    </row>
    <row r="42" spans="1:4" ht="15">
      <c r="A42" s="32" t="s">
        <v>146</v>
      </c>
      <c r="B42" s="72"/>
      <c r="C42" s="35" t="s">
        <v>1064</v>
      </c>
      <c r="D42" s="35" t="s">
        <v>785</v>
      </c>
    </row>
    <row r="43" spans="1:4" ht="15">
      <c r="A43" s="4" t="s">
        <v>143</v>
      </c>
      <c r="B43" s="72"/>
      <c r="C43" s="33" t="s">
        <v>686</v>
      </c>
      <c r="D43" s="35" t="s">
        <v>769</v>
      </c>
    </row>
    <row r="44" spans="1:4" ht="15">
      <c r="A44" s="32" t="s">
        <v>142</v>
      </c>
      <c r="B44" s="72"/>
      <c r="C44" s="33" t="s">
        <v>843</v>
      </c>
      <c r="D44" s="35" t="s">
        <v>747</v>
      </c>
    </row>
    <row r="45" spans="1:4" ht="15">
      <c r="A45" s="4" t="s">
        <v>141</v>
      </c>
      <c r="B45" s="72"/>
      <c r="C45" s="33" t="s">
        <v>489</v>
      </c>
      <c r="D45" s="35" t="s">
        <v>1034</v>
      </c>
    </row>
    <row r="46" spans="1:4" ht="15">
      <c r="A46" s="32" t="s">
        <v>140</v>
      </c>
      <c r="B46" s="72"/>
      <c r="C46" s="33" t="s">
        <v>476</v>
      </c>
      <c r="D46" s="35" t="s">
        <v>736</v>
      </c>
    </row>
    <row r="47" spans="1:4" ht="15">
      <c r="A47" s="4" t="s">
        <v>130</v>
      </c>
      <c r="B47" s="72"/>
      <c r="C47" s="35" t="s">
        <v>850</v>
      </c>
      <c r="D47" s="35" t="s">
        <v>1043</v>
      </c>
    </row>
    <row r="48" spans="1:4" ht="15">
      <c r="A48" s="4" t="s">
        <v>128</v>
      </c>
      <c r="B48" s="72"/>
      <c r="C48" s="33" t="s">
        <v>814</v>
      </c>
      <c r="D48" s="35" t="s">
        <v>999</v>
      </c>
    </row>
    <row r="49" spans="1:4" ht="15">
      <c r="A49" s="32" t="s">
        <v>1095</v>
      </c>
      <c r="B49" s="72"/>
      <c r="C49" s="33" t="s">
        <v>823</v>
      </c>
      <c r="D49" s="33" t="s">
        <v>1031</v>
      </c>
    </row>
    <row r="50" spans="1:4" ht="15">
      <c r="A50" s="4" t="s">
        <v>123</v>
      </c>
      <c r="B50" s="72"/>
      <c r="C50" s="33" t="s">
        <v>809</v>
      </c>
      <c r="D50" s="33" t="s">
        <v>1041</v>
      </c>
    </row>
    <row r="51" spans="1:4" ht="15">
      <c r="A51" s="32" t="s">
        <v>1067</v>
      </c>
      <c r="B51" s="72"/>
      <c r="C51" s="33" t="s">
        <v>487</v>
      </c>
      <c r="D51" s="33" t="s">
        <v>963</v>
      </c>
    </row>
    <row r="52" spans="1:4" ht="15">
      <c r="A52" s="4" t="s">
        <v>118</v>
      </c>
      <c r="B52" s="72"/>
      <c r="C52" s="33" t="s">
        <v>832</v>
      </c>
      <c r="D52" s="33" t="s">
        <v>1028</v>
      </c>
    </row>
    <row r="53" spans="1:4" ht="15">
      <c r="A53" s="4" t="s">
        <v>113</v>
      </c>
      <c r="B53" s="72"/>
      <c r="C53" s="73" t="s">
        <v>680</v>
      </c>
      <c r="D53" s="33" t="s">
        <v>916</v>
      </c>
    </row>
    <row r="54" spans="1:4" ht="15">
      <c r="A54" s="33" t="s">
        <v>197</v>
      </c>
      <c r="B54" s="72"/>
      <c r="C54" s="32" t="s">
        <v>58</v>
      </c>
      <c r="D54" s="33" t="s">
        <v>753</v>
      </c>
    </row>
    <row r="55" spans="1:4" ht="15">
      <c r="A55" s="33" t="s">
        <v>696</v>
      </c>
      <c r="B55" s="72"/>
      <c r="C55" s="4" t="s">
        <v>57</v>
      </c>
      <c r="D55" s="35" t="s">
        <v>947</v>
      </c>
    </row>
    <row r="56" spans="1:4" ht="15">
      <c r="A56" s="35" t="s">
        <v>749</v>
      </c>
      <c r="B56" s="72"/>
      <c r="C56" s="33" t="s">
        <v>861</v>
      </c>
      <c r="D56" s="33" t="s">
        <v>925</v>
      </c>
    </row>
    <row r="57" spans="1:4" ht="15">
      <c r="A57" s="33" t="s">
        <v>673</v>
      </c>
      <c r="B57" s="72"/>
      <c r="C57" s="33" t="s">
        <v>821</v>
      </c>
      <c r="D57" s="35" t="s">
        <v>784</v>
      </c>
    </row>
    <row r="58" spans="1:4" ht="15">
      <c r="A58" s="35" t="s">
        <v>763</v>
      </c>
      <c r="B58" s="72"/>
      <c r="C58" s="33" t="s">
        <v>602</v>
      </c>
      <c r="D58" s="32" t="s">
        <v>776</v>
      </c>
    </row>
    <row r="59" spans="1:4" ht="15">
      <c r="A59" s="35" t="s">
        <v>943</v>
      </c>
      <c r="B59" s="72"/>
      <c r="C59" s="35" t="s">
        <v>490</v>
      </c>
      <c r="D59" s="4" t="s">
        <v>109</v>
      </c>
    </row>
    <row r="60" spans="1:4" ht="15">
      <c r="A60" s="33" t="s">
        <v>692</v>
      </c>
      <c r="B60" s="72"/>
      <c r="C60" s="33" t="s">
        <v>515</v>
      </c>
      <c r="D60" s="4" t="s">
        <v>303</v>
      </c>
    </row>
    <row r="61" spans="1:4" ht="15">
      <c r="A61" s="35" t="s">
        <v>738</v>
      </c>
      <c r="B61" s="72"/>
      <c r="C61" s="33" t="s">
        <v>624</v>
      </c>
      <c r="D61" s="4" t="s">
        <v>302</v>
      </c>
    </row>
    <row r="62" spans="1:4" ht="15">
      <c r="A62" s="35" t="s">
        <v>785</v>
      </c>
      <c r="B62" s="72"/>
      <c r="C62" s="35" t="s">
        <v>853</v>
      </c>
      <c r="D62" s="35" t="s">
        <v>762</v>
      </c>
    </row>
    <row r="63" spans="1:4" ht="15">
      <c r="A63" s="35" t="s">
        <v>769</v>
      </c>
      <c r="B63" s="72"/>
      <c r="C63" s="32" t="s">
        <v>844</v>
      </c>
      <c r="D63" s="33" t="s">
        <v>748</v>
      </c>
    </row>
    <row r="64" spans="1:4" ht="15">
      <c r="A64" s="35" t="s">
        <v>747</v>
      </c>
      <c r="B64" s="72"/>
      <c r="C64" s="32" t="s">
        <v>1061</v>
      </c>
      <c r="D64" s="35" t="s">
        <v>933</v>
      </c>
    </row>
    <row r="65" spans="1:4" ht="15">
      <c r="A65" s="35" t="s">
        <v>1034</v>
      </c>
      <c r="B65" s="72"/>
      <c r="C65" s="4" t="s">
        <v>219</v>
      </c>
      <c r="D65" s="35" t="s">
        <v>936</v>
      </c>
    </row>
    <row r="66" spans="1:4" ht="15">
      <c r="A66" s="35" t="s">
        <v>736</v>
      </c>
      <c r="B66" s="72"/>
      <c r="C66" s="35" t="s">
        <v>488</v>
      </c>
      <c r="D66" s="35" t="s">
        <v>1040</v>
      </c>
    </row>
    <row r="67" spans="1:4" ht="15">
      <c r="A67" s="35" t="s">
        <v>1043</v>
      </c>
      <c r="B67" s="72"/>
      <c r="C67" s="78" t="s">
        <v>676</v>
      </c>
      <c r="D67" s="33" t="s">
        <v>998</v>
      </c>
    </row>
    <row r="68" spans="1:4" ht="15">
      <c r="A68" s="35" t="s">
        <v>999</v>
      </c>
      <c r="B68" s="72"/>
      <c r="C68" s="33" t="s">
        <v>842</v>
      </c>
      <c r="D68" s="35" t="s">
        <v>1081</v>
      </c>
    </row>
    <row r="69" spans="1:4" ht="15">
      <c r="A69" s="33" t="s">
        <v>855</v>
      </c>
      <c r="B69" s="72"/>
      <c r="C69" s="33" t="s">
        <v>594</v>
      </c>
      <c r="D69" s="35" t="s">
        <v>1082</v>
      </c>
    </row>
    <row r="70" spans="1:4" ht="15">
      <c r="A70" s="33" t="s">
        <v>1031</v>
      </c>
      <c r="B70" s="72"/>
      <c r="C70" s="33" t="s">
        <v>627</v>
      </c>
      <c r="D70" s="35" t="s">
        <v>637</v>
      </c>
    </row>
    <row r="71" spans="1:4" ht="15">
      <c r="A71" s="33" t="s">
        <v>1041</v>
      </c>
      <c r="B71" s="72"/>
      <c r="C71" s="78" t="s">
        <v>711</v>
      </c>
      <c r="D71" s="35" t="s">
        <v>1076</v>
      </c>
    </row>
    <row r="72" spans="1:4" ht="15">
      <c r="A72" s="33" t="s">
        <v>963</v>
      </c>
      <c r="B72" s="72"/>
      <c r="C72" s="33" t="s">
        <v>726</v>
      </c>
      <c r="D72" s="33" t="s">
        <v>1036</v>
      </c>
    </row>
    <row r="73" spans="1:4" ht="15">
      <c r="A73" s="33" t="s">
        <v>1028</v>
      </c>
      <c r="B73" s="72"/>
      <c r="C73" s="33" t="s">
        <v>819</v>
      </c>
      <c r="D73" s="4" t="s">
        <v>300</v>
      </c>
    </row>
    <row r="74" spans="1:4" ht="15">
      <c r="A74" s="33" t="s">
        <v>916</v>
      </c>
      <c r="B74" s="72"/>
      <c r="C74" s="33" t="s">
        <v>684</v>
      </c>
      <c r="D74" s="35" t="s">
        <v>771</v>
      </c>
    </row>
    <row r="75" spans="1:4" ht="15">
      <c r="A75" s="33" t="s">
        <v>753</v>
      </c>
      <c r="B75" s="72"/>
      <c r="C75" s="35" t="s">
        <v>727</v>
      </c>
      <c r="D75" s="33" t="s">
        <v>1042</v>
      </c>
    </row>
    <row r="76" spans="1:4" ht="15">
      <c r="A76" s="35" t="s">
        <v>947</v>
      </c>
      <c r="B76" s="72"/>
      <c r="C76" s="33" t="s">
        <v>486</v>
      </c>
      <c r="D76" s="33" t="s">
        <v>1077</v>
      </c>
    </row>
    <row r="77" spans="1:4" ht="15">
      <c r="A77" s="33" t="s">
        <v>925</v>
      </c>
      <c r="B77" s="72"/>
      <c r="C77" s="33" t="s">
        <v>833</v>
      </c>
      <c r="D77" s="33" t="s">
        <v>995</v>
      </c>
    </row>
    <row r="78" spans="1:4" ht="15">
      <c r="A78" s="35" t="s">
        <v>784</v>
      </c>
      <c r="B78" s="72"/>
      <c r="C78" s="33" t="s">
        <v>598</v>
      </c>
      <c r="D78" s="35" t="s">
        <v>1049</v>
      </c>
    </row>
    <row r="79" spans="1:4" ht="15">
      <c r="A79" s="32" t="s">
        <v>776</v>
      </c>
      <c r="B79" s="72"/>
      <c r="C79" s="78" t="s">
        <v>570</v>
      </c>
      <c r="D79" s="35" t="s">
        <v>973</v>
      </c>
    </row>
    <row r="80" spans="1:4" ht="15">
      <c r="A80" s="4" t="s">
        <v>109</v>
      </c>
      <c r="B80" s="72"/>
      <c r="C80" s="33" t="s">
        <v>858</v>
      </c>
      <c r="D80" s="4" t="s">
        <v>276</v>
      </c>
    </row>
    <row r="81" spans="1:4" ht="15">
      <c r="A81" s="32" t="s">
        <v>304</v>
      </c>
      <c r="B81" s="72"/>
      <c r="C81" s="33" t="s">
        <v>825</v>
      </c>
      <c r="D81" s="4" t="s">
        <v>272</v>
      </c>
    </row>
    <row r="82" spans="1:4" ht="15">
      <c r="A82" s="4" t="s">
        <v>303</v>
      </c>
      <c r="B82" s="72"/>
      <c r="C82" s="33" t="s">
        <v>791</v>
      </c>
      <c r="D82" s="32" t="s">
        <v>267</v>
      </c>
    </row>
    <row r="83" spans="1:4" ht="15">
      <c r="A83" s="4" t="s">
        <v>302</v>
      </c>
      <c r="B83" s="72"/>
      <c r="C83" s="33" t="s">
        <v>621</v>
      </c>
      <c r="D83" s="4" t="s">
        <v>262</v>
      </c>
    </row>
    <row r="84" spans="1:4" ht="15">
      <c r="A84" s="35" t="s">
        <v>762</v>
      </c>
      <c r="B84" s="72"/>
      <c r="C84" s="33" t="s">
        <v>862</v>
      </c>
      <c r="D84" s="4" t="s">
        <v>257</v>
      </c>
    </row>
    <row r="85" spans="1:4" ht="15">
      <c r="A85" s="33" t="s">
        <v>748</v>
      </c>
      <c r="B85" s="72"/>
      <c r="C85" s="33" t="s">
        <v>836</v>
      </c>
      <c r="D85" s="4" t="s">
        <v>252</v>
      </c>
    </row>
    <row r="86" spans="1:4" ht="15">
      <c r="A86" s="35" t="s">
        <v>933</v>
      </c>
      <c r="B86" s="72"/>
      <c r="C86" s="35" t="s">
        <v>835</v>
      </c>
      <c r="D86" s="4" t="s">
        <v>244</v>
      </c>
    </row>
    <row r="87" spans="1:4" ht="15">
      <c r="A87" s="35" t="s">
        <v>936</v>
      </c>
      <c r="B87" s="72"/>
      <c r="C87" s="33" t="s">
        <v>682</v>
      </c>
      <c r="D87" s="32" t="s">
        <v>755</v>
      </c>
    </row>
    <row r="88" spans="1:4" ht="15">
      <c r="A88" s="35" t="s">
        <v>1040</v>
      </c>
      <c r="B88" s="72"/>
      <c r="C88" s="33" t="s">
        <v>474</v>
      </c>
      <c r="D88" s="4" t="s">
        <v>238</v>
      </c>
    </row>
    <row r="89" spans="1:4" ht="15">
      <c r="A89" s="33" t="s">
        <v>277</v>
      </c>
      <c r="B89" s="72"/>
      <c r="C89" s="33" t="s">
        <v>854</v>
      </c>
      <c r="D89" s="32" t="s">
        <v>237</v>
      </c>
    </row>
    <row r="90" spans="1:4" ht="15">
      <c r="A90" s="33" t="s">
        <v>998</v>
      </c>
      <c r="B90" s="72"/>
      <c r="C90" s="35" t="s">
        <v>620</v>
      </c>
      <c r="D90" s="4" t="s">
        <v>46</v>
      </c>
    </row>
    <row r="91" spans="1:4" ht="15">
      <c r="A91" s="35" t="s">
        <v>1081</v>
      </c>
      <c r="B91" s="72"/>
      <c r="C91" s="78" t="s">
        <v>683</v>
      </c>
      <c r="D91" s="32" t="s">
        <v>45</v>
      </c>
    </row>
    <row r="92" spans="1:4" ht="15">
      <c r="A92" s="35" t="s">
        <v>1082</v>
      </c>
      <c r="B92" s="72"/>
      <c r="C92" s="35" t="s">
        <v>834</v>
      </c>
      <c r="D92" s="4" t="s">
        <v>1093</v>
      </c>
    </row>
    <row r="93" spans="1:4" ht="15">
      <c r="A93" s="35" t="s">
        <v>637</v>
      </c>
      <c r="B93" s="72"/>
      <c r="C93" s="35" t="s">
        <v>828</v>
      </c>
      <c r="D93" s="4" t="s">
        <v>31</v>
      </c>
    </row>
    <row r="94" spans="1:4" ht="15">
      <c r="A94" s="33" t="s">
        <v>790</v>
      </c>
      <c r="B94" s="72"/>
      <c r="C94" s="33" t="s">
        <v>826</v>
      </c>
      <c r="D94" s="32" t="s">
        <v>1094</v>
      </c>
    </row>
    <row r="95" spans="1:4" ht="15">
      <c r="A95" s="35" t="s">
        <v>1076</v>
      </c>
      <c r="B95" s="72"/>
      <c r="C95" s="35" t="s">
        <v>484</v>
      </c>
      <c r="D95" s="4" t="s">
        <v>391</v>
      </c>
    </row>
    <row r="96" spans="1:4" ht="15">
      <c r="A96" s="33" t="s">
        <v>857</v>
      </c>
      <c r="B96" s="72"/>
      <c r="C96" s="78" t="s">
        <v>702</v>
      </c>
      <c r="D96" s="4" t="s">
        <v>389</v>
      </c>
    </row>
    <row r="97" spans="1:4" ht="15">
      <c r="A97" s="33" t="s">
        <v>1036</v>
      </c>
      <c r="B97" s="72"/>
      <c r="C97" s="33" t="s">
        <v>810</v>
      </c>
      <c r="D97" s="4" t="s">
        <v>388</v>
      </c>
    </row>
    <row r="98" spans="1:4" ht="15">
      <c r="A98" s="33" t="s">
        <v>870</v>
      </c>
      <c r="B98" s="72"/>
      <c r="C98" s="33" t="s">
        <v>603</v>
      </c>
      <c r="D98" s="32" t="s">
        <v>1092</v>
      </c>
    </row>
    <row r="99" spans="1:4" ht="15">
      <c r="A99" s="4" t="s">
        <v>300</v>
      </c>
      <c r="B99" s="72"/>
      <c r="C99" s="33" t="s">
        <v>851</v>
      </c>
      <c r="D99" s="32" t="s">
        <v>1091</v>
      </c>
    </row>
    <row r="100" spans="1:4" ht="15">
      <c r="A100" s="35" t="s">
        <v>771</v>
      </c>
      <c r="B100" s="72"/>
      <c r="C100" s="33" t="s">
        <v>803</v>
      </c>
      <c r="D100" s="4" t="s">
        <v>383</v>
      </c>
    </row>
    <row r="101" spans="1:4" ht="15">
      <c r="A101" s="33" t="s">
        <v>1042</v>
      </c>
      <c r="B101" s="72"/>
      <c r="C101" s="35" t="s">
        <v>507</v>
      </c>
      <c r="D101" s="4" t="s">
        <v>382</v>
      </c>
    </row>
    <row r="102" spans="1:4" ht="15">
      <c r="A102" s="33" t="s">
        <v>1077</v>
      </c>
      <c r="B102" s="72"/>
      <c r="C102" s="33" t="s">
        <v>483</v>
      </c>
      <c r="D102" s="32" t="s">
        <v>373</v>
      </c>
    </row>
    <row r="103" spans="1:4" ht="15">
      <c r="A103" s="33" t="s">
        <v>995</v>
      </c>
      <c r="B103" s="72"/>
      <c r="C103" s="35" t="s">
        <v>599</v>
      </c>
      <c r="D103" s="32" t="s">
        <v>96</v>
      </c>
    </row>
    <row r="104" spans="1:4" ht="15">
      <c r="A104" s="35" t="s">
        <v>1049</v>
      </c>
      <c r="B104" s="72"/>
      <c r="C104" s="32" t="s">
        <v>191</v>
      </c>
      <c r="D104" s="4" t="s">
        <v>89</v>
      </c>
    </row>
    <row r="105" spans="1:4" ht="15">
      <c r="A105" s="35" t="s">
        <v>973</v>
      </c>
      <c r="B105" s="72"/>
      <c r="C105" s="32" t="s">
        <v>1056</v>
      </c>
      <c r="D105" s="4" t="s">
        <v>88</v>
      </c>
    </row>
    <row r="106" spans="1:4" ht="15">
      <c r="A106" s="33" t="s">
        <v>477</v>
      </c>
      <c r="B106" s="72"/>
      <c r="C106" s="32" t="s">
        <v>186</v>
      </c>
      <c r="D106" s="4" t="s">
        <v>86</v>
      </c>
    </row>
    <row r="107" spans="1:4" ht="15">
      <c r="A107" s="35" t="s">
        <v>807</v>
      </c>
      <c r="B107" s="72"/>
      <c r="C107" s="32" t="s">
        <v>1055</v>
      </c>
      <c r="D107" s="4" t="s">
        <v>84</v>
      </c>
    </row>
    <row r="108" spans="1:4" ht="15">
      <c r="A108" s="32" t="s">
        <v>591</v>
      </c>
      <c r="B108" s="72"/>
      <c r="C108" s="33" t="s">
        <v>499</v>
      </c>
      <c r="D108" s="32" t="s">
        <v>83</v>
      </c>
    </row>
    <row r="109" spans="1:4" ht="15">
      <c r="A109" s="32" t="s">
        <v>1066</v>
      </c>
      <c r="B109" s="72"/>
      <c r="C109" s="33" t="s">
        <v>710</v>
      </c>
      <c r="D109" s="4" t="s">
        <v>76</v>
      </c>
    </row>
    <row r="110" spans="1:4" ht="15">
      <c r="A110" s="4" t="s">
        <v>276</v>
      </c>
      <c r="B110" s="72"/>
      <c r="C110" s="33" t="s">
        <v>827</v>
      </c>
      <c r="D110" s="4" t="s">
        <v>72</v>
      </c>
    </row>
    <row r="111" spans="1:4" ht="15">
      <c r="A111" s="4" t="s">
        <v>272</v>
      </c>
      <c r="B111" s="72"/>
      <c r="C111" s="33" t="s">
        <v>485</v>
      </c>
      <c r="D111" s="32" t="s">
        <v>993</v>
      </c>
    </row>
    <row r="112" spans="1:4" ht="15">
      <c r="A112" s="32" t="s">
        <v>267</v>
      </c>
      <c r="B112" s="72"/>
      <c r="C112" s="33" t="s">
        <v>869</v>
      </c>
      <c r="D112" s="32" t="s">
        <v>991</v>
      </c>
    </row>
    <row r="113" spans="1:4" ht="15">
      <c r="A113" s="4" t="s">
        <v>262</v>
      </c>
      <c r="B113" s="72"/>
      <c r="C113" s="33" t="s">
        <v>492</v>
      </c>
      <c r="D113" s="4" t="s">
        <v>63</v>
      </c>
    </row>
    <row r="114" spans="1:4" ht="15">
      <c r="A114" s="4" t="s">
        <v>260</v>
      </c>
      <c r="B114" s="72"/>
      <c r="C114" s="35" t="s">
        <v>503</v>
      </c>
      <c r="D114" s="4" t="s">
        <v>62</v>
      </c>
    </row>
    <row r="115" spans="1:4" ht="15">
      <c r="A115" s="32" t="s">
        <v>258</v>
      </c>
      <c r="B115" s="72"/>
      <c r="C115" s="33" t="s">
        <v>215</v>
      </c>
      <c r="D115" s="35" t="s">
        <v>932</v>
      </c>
    </row>
    <row r="116" spans="1:4" ht="15">
      <c r="A116" s="4" t="s">
        <v>257</v>
      </c>
      <c r="B116" s="72"/>
      <c r="C116" s="33" t="s">
        <v>824</v>
      </c>
      <c r="D116" s="35" t="s">
        <v>740</v>
      </c>
    </row>
    <row r="117" spans="1:4" ht="15">
      <c r="A117" s="32" t="s">
        <v>1065</v>
      </c>
      <c r="B117" s="72"/>
      <c r="C117" s="33" t="s">
        <v>839</v>
      </c>
      <c r="D117" s="35" t="s">
        <v>926</v>
      </c>
    </row>
    <row r="118" spans="1:4" ht="15">
      <c r="A118" s="4" t="s">
        <v>252</v>
      </c>
      <c r="B118" s="72"/>
      <c r="C118" s="35" t="s">
        <v>593</v>
      </c>
      <c r="D118" s="35" t="s">
        <v>953</v>
      </c>
    </row>
    <row r="119" spans="1:4" ht="15">
      <c r="A119" s="4" t="s">
        <v>244</v>
      </c>
      <c r="B119" s="72"/>
      <c r="C119" s="35" t="s">
        <v>622</v>
      </c>
      <c r="D119" s="35" t="s">
        <v>1020</v>
      </c>
    </row>
    <row r="120" spans="1:4" ht="15">
      <c r="A120" s="32" t="s">
        <v>755</v>
      </c>
      <c r="B120" s="72"/>
      <c r="C120" s="33" t="s">
        <v>799</v>
      </c>
      <c r="D120" s="35" t="s">
        <v>691</v>
      </c>
    </row>
    <row r="121" spans="1:4" ht="15">
      <c r="A121" s="32" t="s">
        <v>1063</v>
      </c>
      <c r="B121" s="72"/>
      <c r="C121" s="33" t="s">
        <v>798</v>
      </c>
      <c r="D121" s="33" t="s">
        <v>958</v>
      </c>
    </row>
    <row r="122" spans="1:4" ht="15">
      <c r="A122" s="4" t="s">
        <v>238</v>
      </c>
      <c r="B122" s="72"/>
      <c r="C122" s="35" t="s">
        <v>470</v>
      </c>
      <c r="D122" s="33" t="s">
        <v>1045</v>
      </c>
    </row>
    <row r="123" spans="1:4" ht="15">
      <c r="A123" s="32" t="s">
        <v>237</v>
      </c>
      <c r="B123" s="72"/>
      <c r="C123" s="32" t="s">
        <v>435</v>
      </c>
      <c r="D123" s="35" t="s">
        <v>633</v>
      </c>
    </row>
    <row r="124" spans="1:4" ht="15">
      <c r="A124" s="4" t="s">
        <v>47</v>
      </c>
      <c r="B124" s="72"/>
      <c r="C124" s="32" t="s">
        <v>410</v>
      </c>
      <c r="D124" s="33" t="s">
        <v>787</v>
      </c>
    </row>
    <row r="125" spans="1:4" ht="15">
      <c r="A125" s="4" t="s">
        <v>46</v>
      </c>
      <c r="B125" s="72"/>
      <c r="C125" s="4" t="s">
        <v>400</v>
      </c>
      <c r="D125" s="33" t="s">
        <v>938</v>
      </c>
    </row>
    <row r="126" spans="1:4" ht="15">
      <c r="A126" s="32" t="s">
        <v>45</v>
      </c>
      <c r="B126" s="72"/>
      <c r="C126" s="32" t="s">
        <v>1054</v>
      </c>
      <c r="D126" s="33" t="s">
        <v>780</v>
      </c>
    </row>
    <row r="127" spans="1:4" ht="15">
      <c r="A127" s="4" t="s">
        <v>1093</v>
      </c>
      <c r="B127" s="72"/>
      <c r="C127" s="33" t="s">
        <v>600</v>
      </c>
      <c r="D127" s="35" t="s">
        <v>1039</v>
      </c>
    </row>
    <row r="128" spans="1:4" ht="15">
      <c r="A128" s="32" t="s">
        <v>32</v>
      </c>
      <c r="B128" s="72"/>
      <c r="C128" s="33" t="s">
        <v>377</v>
      </c>
      <c r="D128" s="33" t="s">
        <v>923</v>
      </c>
    </row>
    <row r="129" spans="1:4" ht="15">
      <c r="A129" s="4" t="s">
        <v>31</v>
      </c>
      <c r="B129" s="72"/>
      <c r="C129" s="33" t="s">
        <v>504</v>
      </c>
      <c r="D129" s="35" t="s">
        <v>772</v>
      </c>
    </row>
    <row r="130" spans="1:4" ht="15">
      <c r="A130" s="32" t="s">
        <v>1094</v>
      </c>
      <c r="B130" s="72"/>
      <c r="C130" s="33" t="s">
        <v>475</v>
      </c>
      <c r="D130" s="35" t="s">
        <v>1027</v>
      </c>
    </row>
    <row r="131" spans="1:4" ht="15">
      <c r="A131" s="4" t="s">
        <v>391</v>
      </c>
      <c r="B131" s="72"/>
      <c r="C131" s="33" t="s">
        <v>471</v>
      </c>
      <c r="D131" s="35" t="s">
        <v>732</v>
      </c>
    </row>
    <row r="132" spans="1:4" ht="15">
      <c r="A132" s="4" t="s">
        <v>389</v>
      </c>
      <c r="B132" s="72"/>
      <c r="C132" s="33" t="s">
        <v>848</v>
      </c>
      <c r="D132" s="4" t="s">
        <v>316</v>
      </c>
    </row>
    <row r="133" spans="1:4" ht="15">
      <c r="A133" s="4" t="s">
        <v>388</v>
      </c>
      <c r="B133" s="72"/>
      <c r="C133" s="33" t="s">
        <v>794</v>
      </c>
      <c r="D133" s="4" t="s">
        <v>1090</v>
      </c>
    </row>
    <row r="134" spans="1:4" ht="15">
      <c r="A134" s="32" t="s">
        <v>1092</v>
      </c>
      <c r="B134" s="72"/>
      <c r="C134" s="33" t="s">
        <v>628</v>
      </c>
      <c r="D134" s="4" t="s">
        <v>314</v>
      </c>
    </row>
    <row r="135" spans="1:4" ht="15">
      <c r="A135" s="32" t="s">
        <v>1091</v>
      </c>
      <c r="B135" s="72"/>
      <c r="C135" s="33" t="s">
        <v>464</v>
      </c>
      <c r="D135" s="4" t="s">
        <v>313</v>
      </c>
    </row>
    <row r="136" spans="1:4" ht="15">
      <c r="A136" s="4" t="s">
        <v>383</v>
      </c>
      <c r="B136" s="72"/>
      <c r="C136" s="33" t="s">
        <v>590</v>
      </c>
      <c r="D136" s="4" t="s">
        <v>312</v>
      </c>
    </row>
    <row r="137" spans="1:4" ht="15">
      <c r="A137" s="4" t="s">
        <v>382</v>
      </c>
      <c r="B137" s="72"/>
      <c r="C137" s="78" t="s">
        <v>706</v>
      </c>
      <c r="D137" s="33" t="s">
        <v>687</v>
      </c>
    </row>
    <row r="138" spans="1:4" ht="15">
      <c r="A138" s="32" t="s">
        <v>373</v>
      </c>
      <c r="B138" s="72"/>
      <c r="C138" s="33" t="s">
        <v>837</v>
      </c>
      <c r="D138" s="35" t="s">
        <v>745</v>
      </c>
    </row>
    <row r="139" spans="1:4" ht="15">
      <c r="A139" s="32" t="s">
        <v>96</v>
      </c>
      <c r="B139" s="72"/>
      <c r="C139" s="33" t="s">
        <v>619</v>
      </c>
      <c r="D139" s="35" t="s">
        <v>697</v>
      </c>
    </row>
    <row r="140" spans="1:4" ht="15">
      <c r="A140" s="4" t="s">
        <v>95</v>
      </c>
      <c r="B140" s="72"/>
      <c r="C140" s="33" t="s">
        <v>623</v>
      </c>
      <c r="D140" s="33" t="s">
        <v>757</v>
      </c>
    </row>
    <row r="141" spans="1:4" ht="15">
      <c r="A141" s="32" t="s">
        <v>90</v>
      </c>
      <c r="B141" s="72"/>
      <c r="C141" s="33" t="s">
        <v>722</v>
      </c>
      <c r="D141" s="35" t="s">
        <v>934</v>
      </c>
    </row>
    <row r="142" spans="1:4" ht="15">
      <c r="A142" s="4" t="s">
        <v>89</v>
      </c>
      <c r="B142" s="72"/>
      <c r="C142" s="33" t="s">
        <v>838</v>
      </c>
      <c r="D142" s="33" t="s">
        <v>919</v>
      </c>
    </row>
    <row r="143" spans="1:4" ht="15">
      <c r="A143" s="4" t="s">
        <v>88</v>
      </c>
      <c r="B143" s="72"/>
      <c r="C143" s="4" t="s">
        <v>555</v>
      </c>
      <c r="D143" s="35" t="s">
        <v>765</v>
      </c>
    </row>
    <row r="144" spans="1:4" ht="15">
      <c r="A144" s="4" t="s">
        <v>87</v>
      </c>
      <c r="B144" s="72"/>
      <c r="C144" s="4" t="s">
        <v>543</v>
      </c>
      <c r="D144" s="4" t="s">
        <v>970</v>
      </c>
    </row>
    <row r="145" spans="1:4" ht="15">
      <c r="A145" s="4" t="s">
        <v>86</v>
      </c>
      <c r="B145" s="72"/>
      <c r="C145" s="33" t="s">
        <v>720</v>
      </c>
      <c r="D145" s="32" t="s">
        <v>1089</v>
      </c>
    </row>
    <row r="146" spans="1:4" ht="15">
      <c r="A146" s="4" t="s">
        <v>84</v>
      </c>
      <c r="B146" s="72"/>
      <c r="C146" s="32" t="s">
        <v>1053</v>
      </c>
      <c r="D146" s="4" t="s">
        <v>228</v>
      </c>
    </row>
    <row r="147" spans="1:4" ht="15">
      <c r="A147" s="32" t="s">
        <v>83</v>
      </c>
      <c r="B147" s="72"/>
      <c r="C147" s="32" t="s">
        <v>531</v>
      </c>
      <c r="D147" s="4" t="s">
        <v>227</v>
      </c>
    </row>
    <row r="148" spans="1:4" ht="15">
      <c r="A148" s="4" t="s">
        <v>76</v>
      </c>
      <c r="B148" s="72"/>
      <c r="C148" s="32" t="s">
        <v>522</v>
      </c>
      <c r="D148" s="4" t="s">
        <v>1088</v>
      </c>
    </row>
    <row r="149" spans="1:4" ht="15">
      <c r="A149" s="4" t="s">
        <v>72</v>
      </c>
      <c r="B149" s="72"/>
      <c r="C149" s="32" t="s">
        <v>1052</v>
      </c>
      <c r="D149" s="33" t="s">
        <v>1079</v>
      </c>
    </row>
    <row r="150" spans="1:4" ht="15">
      <c r="A150" s="32" t="s">
        <v>993</v>
      </c>
      <c r="B150" s="72"/>
      <c r="C150" s="32" t="s">
        <v>510</v>
      </c>
      <c r="D150" s="35" t="s">
        <v>965</v>
      </c>
    </row>
    <row r="151" spans="1:4" ht="15">
      <c r="A151" s="32" t="s">
        <v>1062</v>
      </c>
      <c r="B151" s="72"/>
      <c r="C151" s="4" t="s">
        <v>232</v>
      </c>
      <c r="D151" s="35" t="s">
        <v>783</v>
      </c>
    </row>
    <row r="152" spans="1:4" ht="15">
      <c r="A152" s="32" t="s">
        <v>65</v>
      </c>
      <c r="B152" s="72"/>
      <c r="C152" s="32" t="s">
        <v>670</v>
      </c>
      <c r="D152" s="33" t="s">
        <v>781</v>
      </c>
    </row>
    <row r="153" spans="1:4" ht="15">
      <c r="A153" s="32" t="s">
        <v>991</v>
      </c>
      <c r="B153" s="72"/>
      <c r="C153" s="32" t="s">
        <v>667</v>
      </c>
      <c r="D153" s="33" t="s">
        <v>1026</v>
      </c>
    </row>
    <row r="154" spans="1:4" ht="15">
      <c r="A154" s="4" t="s">
        <v>63</v>
      </c>
      <c r="B154" s="72"/>
      <c r="C154" s="32" t="s">
        <v>1051</v>
      </c>
      <c r="D154" s="33" t="s">
        <v>733</v>
      </c>
    </row>
    <row r="155" spans="1:4" ht="15">
      <c r="A155" s="4" t="s">
        <v>62</v>
      </c>
      <c r="B155" s="72"/>
      <c r="C155" s="4" t="s">
        <v>360</v>
      </c>
      <c r="D155" s="35" t="s">
        <v>782</v>
      </c>
    </row>
    <row r="156" spans="1:4" ht="15">
      <c r="A156" s="35" t="s">
        <v>1064</v>
      </c>
      <c r="B156" s="72"/>
      <c r="C156" s="32" t="s">
        <v>469</v>
      </c>
      <c r="D156" s="4" t="s">
        <v>214</v>
      </c>
    </row>
    <row r="157" spans="1:4" ht="15">
      <c r="A157" s="38" t="s">
        <v>328</v>
      </c>
      <c r="B157" s="72"/>
      <c r="C157" s="33" t="s">
        <v>865</v>
      </c>
      <c r="D157" s="33" t="s">
        <v>751</v>
      </c>
    </row>
    <row r="158" spans="1:4" ht="15">
      <c r="A158" s="35" t="s">
        <v>932</v>
      </c>
      <c r="B158" s="72"/>
      <c r="C158" s="33" t="s">
        <v>728</v>
      </c>
      <c r="D158" s="33" t="s">
        <v>975</v>
      </c>
    </row>
    <row r="159" spans="1:4" ht="15">
      <c r="A159" s="35" t="s">
        <v>740</v>
      </c>
      <c r="B159" s="72"/>
      <c r="C159" s="79" t="s">
        <v>1050</v>
      </c>
      <c r="D159" s="38" t="s">
        <v>491</v>
      </c>
    </row>
    <row r="160" spans="1:4" ht="15">
      <c r="A160" s="35" t="s">
        <v>926</v>
      </c>
      <c r="B160" s="72"/>
      <c r="C160" s="33" t="s">
        <v>859</v>
      </c>
      <c r="D160" s="35" t="s">
        <v>964</v>
      </c>
    </row>
    <row r="161" spans="1:4" ht="15">
      <c r="A161" s="33" t="s">
        <v>686</v>
      </c>
      <c r="B161" s="72"/>
      <c r="C161" s="72"/>
      <c r="D161" s="33" t="s">
        <v>698</v>
      </c>
    </row>
    <row r="162" spans="1:4" ht="15">
      <c r="A162" s="33" t="s">
        <v>843</v>
      </c>
      <c r="B162" s="72"/>
      <c r="C162" s="72"/>
      <c r="D162" s="35" t="s">
        <v>971</v>
      </c>
    </row>
    <row r="163" spans="1:4" ht="15">
      <c r="A163" s="33" t="s">
        <v>489</v>
      </c>
      <c r="B163" s="72"/>
      <c r="C163" s="72"/>
      <c r="D163" s="35" t="s">
        <v>639</v>
      </c>
    </row>
    <row r="164" spans="1:4" ht="15">
      <c r="A164" s="35" t="s">
        <v>953</v>
      </c>
      <c r="B164" s="72"/>
      <c r="C164" s="72"/>
      <c r="D164" s="33" t="s">
        <v>646</v>
      </c>
    </row>
    <row r="165" spans="1:4" ht="15">
      <c r="A165" s="33" t="s">
        <v>476</v>
      </c>
      <c r="B165" s="72"/>
      <c r="C165" s="72"/>
      <c r="D165" s="33" t="s">
        <v>779</v>
      </c>
    </row>
    <row r="166" spans="1:4" ht="15">
      <c r="A166" s="35" t="s">
        <v>1020</v>
      </c>
      <c r="B166" s="72"/>
      <c r="C166" s="72"/>
      <c r="D166" s="35" t="s">
        <v>987</v>
      </c>
    </row>
    <row r="167" spans="1:4" ht="15">
      <c r="A167" s="35" t="s">
        <v>691</v>
      </c>
      <c r="B167" s="72"/>
      <c r="C167" s="72"/>
      <c r="D167" s="35" t="s">
        <v>1080</v>
      </c>
    </row>
    <row r="168" spans="1:4" ht="15">
      <c r="A168" s="33" t="s">
        <v>958</v>
      </c>
      <c r="B168" s="72"/>
      <c r="C168" s="72"/>
      <c r="D168" s="35" t="s">
        <v>786</v>
      </c>
    </row>
    <row r="169" spans="1:4" ht="15">
      <c r="A169" s="33" t="s">
        <v>1045</v>
      </c>
      <c r="B169" s="72"/>
      <c r="C169" s="72"/>
      <c r="D169" s="35" t="s">
        <v>924</v>
      </c>
    </row>
    <row r="170" spans="1:4" ht="15">
      <c r="A170" s="35" t="s">
        <v>633</v>
      </c>
      <c r="B170" s="72"/>
      <c r="C170" s="72"/>
      <c r="D170" s="33" t="s">
        <v>949</v>
      </c>
    </row>
    <row r="171" spans="1:4" ht="15">
      <c r="A171" s="35" t="s">
        <v>850</v>
      </c>
      <c r="B171" s="72"/>
      <c r="C171" s="72"/>
      <c r="D171" s="33" t="s">
        <v>982</v>
      </c>
    </row>
    <row r="172" spans="1:4" ht="15">
      <c r="A172" s="33" t="s">
        <v>814</v>
      </c>
      <c r="B172" s="72"/>
      <c r="C172" s="72"/>
      <c r="D172" s="33" t="s">
        <v>768</v>
      </c>
    </row>
    <row r="173" spans="1:4" ht="15">
      <c r="A173" s="33" t="s">
        <v>787</v>
      </c>
      <c r="B173" s="72"/>
      <c r="C173" s="72"/>
      <c r="D173" s="33" t="s">
        <v>635</v>
      </c>
    </row>
    <row r="174" spans="1:4" ht="15">
      <c r="A174" s="33" t="s">
        <v>823</v>
      </c>
      <c r="B174" s="72"/>
      <c r="C174" s="72"/>
      <c r="D174" s="35" t="s">
        <v>695</v>
      </c>
    </row>
    <row r="175" spans="1:4" ht="15">
      <c r="A175" s="33" t="s">
        <v>938</v>
      </c>
      <c r="B175" s="72"/>
      <c r="C175" s="72"/>
      <c r="D175" s="35" t="s">
        <v>700</v>
      </c>
    </row>
    <row r="176" spans="1:4" ht="15">
      <c r="A176" s="33" t="s">
        <v>780</v>
      </c>
      <c r="B176" s="72"/>
      <c r="C176" s="72"/>
      <c r="D176" s="33" t="s">
        <v>955</v>
      </c>
    </row>
    <row r="177" spans="1:4" ht="15">
      <c r="A177" s="33" t="s">
        <v>809</v>
      </c>
      <c r="B177" s="72"/>
      <c r="C177" s="72"/>
      <c r="D177" s="33" t="s">
        <v>752</v>
      </c>
    </row>
    <row r="178" spans="1:4" ht="15">
      <c r="A178" s="35" t="s">
        <v>1039</v>
      </c>
      <c r="B178" s="72"/>
      <c r="C178" s="72"/>
      <c r="D178" s="4" t="s">
        <v>1087</v>
      </c>
    </row>
    <row r="179" spans="1:4" ht="15">
      <c r="A179" s="33" t="s">
        <v>923</v>
      </c>
      <c r="B179" s="72"/>
      <c r="C179" s="72"/>
      <c r="D179" s="4" t="s">
        <v>188</v>
      </c>
    </row>
    <row r="180" spans="1:4" ht="15">
      <c r="A180" s="35" t="s">
        <v>772</v>
      </c>
      <c r="B180" s="72"/>
      <c r="C180" s="72"/>
      <c r="D180" s="33" t="s">
        <v>928</v>
      </c>
    </row>
    <row r="181" spans="1:4" ht="15">
      <c r="A181" s="35" t="s">
        <v>1027</v>
      </c>
      <c r="B181" s="72"/>
      <c r="C181" s="72"/>
      <c r="D181" s="33" t="s">
        <v>694</v>
      </c>
    </row>
    <row r="182" spans="1:4" ht="15">
      <c r="A182" s="33" t="s">
        <v>487</v>
      </c>
      <c r="B182" s="72"/>
      <c r="C182" s="72"/>
      <c r="D182" s="33" t="s">
        <v>989</v>
      </c>
    </row>
    <row r="183" spans="1:4" ht="15">
      <c r="A183" s="33" t="s">
        <v>832</v>
      </c>
      <c r="B183" s="72"/>
      <c r="C183" s="72"/>
      <c r="D183" s="35" t="s">
        <v>759</v>
      </c>
    </row>
    <row r="184" spans="1:4" ht="15">
      <c r="A184" s="73" t="s">
        <v>680</v>
      </c>
      <c r="B184" s="72"/>
      <c r="C184" s="72"/>
      <c r="D184" s="35" t="s">
        <v>734</v>
      </c>
    </row>
    <row r="185" spans="1:4" ht="15">
      <c r="A185" s="35" t="s">
        <v>732</v>
      </c>
      <c r="B185" s="72"/>
      <c r="C185" s="72"/>
      <c r="D185" s="33" t="s">
        <v>644</v>
      </c>
    </row>
    <row r="186" spans="1:4" ht="15">
      <c r="A186" s="32" t="s">
        <v>58</v>
      </c>
      <c r="B186" s="72"/>
      <c r="C186" s="72"/>
      <c r="D186" s="33" t="s">
        <v>770</v>
      </c>
    </row>
    <row r="187" spans="1:4" ht="15">
      <c r="A187" s="4" t="s">
        <v>57</v>
      </c>
      <c r="B187" s="72"/>
      <c r="C187" s="72"/>
      <c r="D187" s="35" t="s">
        <v>739</v>
      </c>
    </row>
    <row r="188" spans="1:4" ht="15">
      <c r="A188" s="4" t="s">
        <v>316</v>
      </c>
      <c r="B188" s="72"/>
      <c r="C188" s="72"/>
      <c r="D188" s="35" t="s">
        <v>996</v>
      </c>
    </row>
    <row r="189" spans="1:4" ht="15">
      <c r="A189" s="4" t="s">
        <v>1090</v>
      </c>
      <c r="B189" s="72"/>
      <c r="C189" s="72"/>
      <c r="D189" s="33" t="s">
        <v>981</v>
      </c>
    </row>
    <row r="190" spans="1:4" ht="15">
      <c r="A190" s="4" t="s">
        <v>314</v>
      </c>
      <c r="B190" s="72"/>
      <c r="C190" s="72"/>
      <c r="D190" s="33" t="s">
        <v>774</v>
      </c>
    </row>
    <row r="191" spans="1:4" ht="15">
      <c r="A191" s="4" t="s">
        <v>313</v>
      </c>
      <c r="B191" s="72"/>
      <c r="C191" s="72"/>
      <c r="D191" s="35" t="s">
        <v>1046</v>
      </c>
    </row>
    <row r="192" spans="1:4" ht="15">
      <c r="A192" s="4" t="s">
        <v>312</v>
      </c>
      <c r="B192" s="72"/>
      <c r="C192" s="72"/>
      <c r="D192" s="35" t="s">
        <v>946</v>
      </c>
    </row>
    <row r="193" spans="1:4" ht="15">
      <c r="A193" s="33" t="s">
        <v>687</v>
      </c>
      <c r="B193" s="72"/>
      <c r="C193" s="72"/>
      <c r="D193" s="35" t="s">
        <v>764</v>
      </c>
    </row>
    <row r="194" spans="1:4" ht="15">
      <c r="A194" s="33" t="s">
        <v>861</v>
      </c>
      <c r="B194" s="72"/>
      <c r="C194" s="72"/>
      <c r="D194" s="35" t="s">
        <v>922</v>
      </c>
    </row>
    <row r="195" spans="1:4" ht="15">
      <c r="A195" s="33" t="s">
        <v>821</v>
      </c>
      <c r="B195" s="72"/>
      <c r="C195" s="72"/>
      <c r="D195" s="33" t="s">
        <v>1078</v>
      </c>
    </row>
    <row r="196" spans="1:4" ht="15">
      <c r="A196" s="33" t="s">
        <v>602</v>
      </c>
      <c r="B196" s="72"/>
      <c r="C196" s="72"/>
      <c r="D196" s="35" t="s">
        <v>766</v>
      </c>
    </row>
    <row r="197" spans="1:4" ht="15">
      <c r="A197" s="35" t="s">
        <v>490</v>
      </c>
      <c r="B197" s="72"/>
      <c r="C197" s="72"/>
      <c r="D197" s="35" t="s">
        <v>1038</v>
      </c>
    </row>
    <row r="198" spans="1:4" ht="15">
      <c r="A198" s="33" t="s">
        <v>515</v>
      </c>
      <c r="B198" s="72"/>
      <c r="C198" s="72"/>
      <c r="D198" s="35" t="s">
        <v>914</v>
      </c>
    </row>
    <row r="199" spans="1:4" ht="15">
      <c r="A199" s="35" t="s">
        <v>745</v>
      </c>
      <c r="B199" s="72"/>
      <c r="C199" s="72"/>
      <c r="D199" s="35" t="s">
        <v>952</v>
      </c>
    </row>
    <row r="200" spans="1:4" ht="15">
      <c r="A200" s="35" t="s">
        <v>697</v>
      </c>
      <c r="B200" s="72"/>
      <c r="C200" s="72"/>
      <c r="D200" s="35" t="s">
        <v>632</v>
      </c>
    </row>
    <row r="201" spans="1:4" ht="15">
      <c r="A201" s="33" t="s">
        <v>624</v>
      </c>
      <c r="B201" s="72"/>
      <c r="C201" s="72"/>
      <c r="D201" s="35" t="s">
        <v>756</v>
      </c>
    </row>
    <row r="202" spans="1:4" ht="15">
      <c r="A202" s="35" t="s">
        <v>853</v>
      </c>
      <c r="B202" s="72"/>
      <c r="C202" s="72"/>
      <c r="D202" s="35" t="s">
        <v>693</v>
      </c>
    </row>
    <row r="203" spans="1:4" ht="15">
      <c r="A203" s="33" t="s">
        <v>757</v>
      </c>
      <c r="B203" s="72"/>
      <c r="C203" s="72"/>
      <c r="D203" s="35" t="s">
        <v>775</v>
      </c>
    </row>
    <row r="204" spans="1:4" ht="15">
      <c r="A204" s="35" t="s">
        <v>934</v>
      </c>
      <c r="B204" s="72"/>
      <c r="C204" s="72"/>
      <c r="D204" s="35" t="s">
        <v>954</v>
      </c>
    </row>
    <row r="205" spans="1:4" ht="15">
      <c r="A205" s="33" t="s">
        <v>919</v>
      </c>
      <c r="B205" s="72"/>
      <c r="C205" s="72"/>
      <c r="D205" s="35" t="s">
        <v>1019</v>
      </c>
    </row>
    <row r="206" spans="1:4" ht="15">
      <c r="A206" s="35" t="s">
        <v>765</v>
      </c>
      <c r="B206" s="72"/>
      <c r="C206" s="72"/>
      <c r="D206" s="35" t="s">
        <v>960</v>
      </c>
    </row>
    <row r="207" spans="1:4" ht="15">
      <c r="A207" s="32" t="s">
        <v>844</v>
      </c>
      <c r="B207" s="72"/>
      <c r="C207" s="72"/>
      <c r="D207" s="33" t="s">
        <v>935</v>
      </c>
    </row>
    <row r="208" spans="1:4" ht="15">
      <c r="A208" s="4" t="s">
        <v>970</v>
      </c>
      <c r="B208" s="72"/>
      <c r="C208" s="72"/>
      <c r="D208" s="35" t="s">
        <v>1035</v>
      </c>
    </row>
    <row r="209" spans="1:4" ht="15">
      <c r="A209" s="32" t="s">
        <v>1089</v>
      </c>
      <c r="B209" s="72"/>
      <c r="C209" s="72"/>
      <c r="D209" s="35" t="s">
        <v>1033</v>
      </c>
    </row>
    <row r="210" spans="1:4" ht="15">
      <c r="A210" s="4" t="s">
        <v>228</v>
      </c>
      <c r="B210" s="72"/>
      <c r="C210" s="72"/>
      <c r="D210" s="35" t="s">
        <v>984</v>
      </c>
    </row>
    <row r="211" spans="1:4" ht="15">
      <c r="A211" s="4" t="s">
        <v>227</v>
      </c>
      <c r="B211" s="72"/>
      <c r="C211" s="72"/>
      <c r="D211" s="35" t="s">
        <v>1083</v>
      </c>
    </row>
    <row r="212" spans="1:4" ht="15">
      <c r="A212" s="32" t="s">
        <v>1061</v>
      </c>
      <c r="B212" s="72"/>
      <c r="C212" s="72"/>
      <c r="D212" s="35" t="s">
        <v>1018</v>
      </c>
    </row>
    <row r="213" spans="1:4" ht="15">
      <c r="A213" s="4" t="s">
        <v>1088</v>
      </c>
      <c r="B213" s="72"/>
      <c r="C213" s="72"/>
      <c r="D213" s="35" t="s">
        <v>951</v>
      </c>
    </row>
    <row r="214" spans="1:4" ht="15">
      <c r="A214" s="4" t="s">
        <v>219</v>
      </c>
      <c r="B214" s="72"/>
      <c r="C214" s="72"/>
      <c r="D214" s="35" t="s">
        <v>699</v>
      </c>
    </row>
    <row r="215" spans="1:4" ht="15">
      <c r="A215" s="33" t="s">
        <v>1079</v>
      </c>
      <c r="B215" s="72"/>
      <c r="C215" s="72"/>
      <c r="D215" s="33" t="s">
        <v>988</v>
      </c>
    </row>
    <row r="216" spans="1:4" ht="15">
      <c r="A216" s="35" t="s">
        <v>965</v>
      </c>
      <c r="B216" s="72"/>
      <c r="C216" s="72"/>
      <c r="D216" s="35" t="s">
        <v>689</v>
      </c>
    </row>
    <row r="217" spans="1:4" ht="15">
      <c r="A217" s="35" t="s">
        <v>488</v>
      </c>
      <c r="B217" s="72"/>
      <c r="C217" s="72"/>
      <c r="D217" s="35" t="s">
        <v>983</v>
      </c>
    </row>
    <row r="218" spans="1:4" ht="15">
      <c r="A218" s="33" t="s">
        <v>676</v>
      </c>
      <c r="B218" s="72"/>
      <c r="C218" s="72"/>
      <c r="D218" s="35" t="s">
        <v>961</v>
      </c>
    </row>
    <row r="219" spans="1:4" ht="15">
      <c r="A219" s="33" t="s">
        <v>842</v>
      </c>
      <c r="B219" s="72"/>
      <c r="C219" s="72"/>
      <c r="D219" s="35" t="s">
        <v>730</v>
      </c>
    </row>
    <row r="220" spans="1:4" ht="15">
      <c r="A220" s="33" t="s">
        <v>594</v>
      </c>
      <c r="B220" s="72"/>
      <c r="C220" s="72"/>
      <c r="D220" s="33" t="s">
        <v>1044</v>
      </c>
    </row>
    <row r="221" spans="1:4" ht="15">
      <c r="A221" s="33" t="s">
        <v>627</v>
      </c>
      <c r="B221" s="72"/>
      <c r="C221" s="72"/>
      <c r="D221" s="35" t="s">
        <v>1030</v>
      </c>
    </row>
    <row r="222" spans="1:4" ht="15">
      <c r="A222" s="33" t="s">
        <v>711</v>
      </c>
      <c r="B222" s="72"/>
      <c r="C222" s="72"/>
      <c r="D222" s="35" t="s">
        <v>1085</v>
      </c>
    </row>
    <row r="223" spans="1:4" ht="15">
      <c r="A223" s="33" t="s">
        <v>726</v>
      </c>
      <c r="B223" s="72"/>
      <c r="C223" s="72"/>
      <c r="D223" s="35" t="s">
        <v>645</v>
      </c>
    </row>
    <row r="224" spans="1:4" ht="15">
      <c r="A224" s="35" t="s">
        <v>783</v>
      </c>
      <c r="B224" s="72"/>
      <c r="C224" s="72"/>
      <c r="D224" s="35" t="s">
        <v>969</v>
      </c>
    </row>
    <row r="225" spans="1:4" ht="15">
      <c r="A225" s="33" t="s">
        <v>781</v>
      </c>
      <c r="B225" s="72"/>
      <c r="C225" s="72"/>
      <c r="D225" s="35" t="s">
        <v>966</v>
      </c>
    </row>
    <row r="226" spans="1:4" ht="15">
      <c r="A226" s="33" t="s">
        <v>819</v>
      </c>
      <c r="B226" s="72"/>
      <c r="C226" s="72"/>
      <c r="D226" s="32" t="s">
        <v>1086</v>
      </c>
    </row>
    <row r="227" spans="1:4" ht="15">
      <c r="A227" s="33" t="s">
        <v>684</v>
      </c>
      <c r="B227" s="72"/>
      <c r="C227" s="72"/>
      <c r="D227" s="4" t="s">
        <v>452</v>
      </c>
    </row>
    <row r="228" spans="1:4" ht="15">
      <c r="A228" s="33" t="s">
        <v>1026</v>
      </c>
      <c r="B228" s="72"/>
      <c r="C228" s="72"/>
      <c r="D228" s="4" t="s">
        <v>426</v>
      </c>
    </row>
    <row r="229" spans="1:4" ht="15">
      <c r="A229" s="33" t="s">
        <v>733</v>
      </c>
      <c r="B229" s="72"/>
      <c r="C229" s="72"/>
      <c r="D229" s="4" t="s">
        <v>425</v>
      </c>
    </row>
    <row r="230" spans="1:4" ht="15">
      <c r="A230" s="35" t="s">
        <v>782</v>
      </c>
      <c r="B230" s="72"/>
      <c r="C230" s="72"/>
      <c r="D230" s="4" t="s">
        <v>421</v>
      </c>
    </row>
    <row r="231" spans="1:4" ht="15">
      <c r="A231" s="4" t="s">
        <v>214</v>
      </c>
      <c r="B231" s="72"/>
      <c r="C231" s="72"/>
      <c r="D231" s="4" t="s">
        <v>417</v>
      </c>
    </row>
    <row r="232" spans="1:4" ht="15">
      <c r="A232" s="4" t="s">
        <v>201</v>
      </c>
      <c r="B232" s="72"/>
      <c r="C232" s="72"/>
      <c r="D232" s="4" t="s">
        <v>416</v>
      </c>
    </row>
    <row r="233" spans="1:4" ht="15">
      <c r="A233" s="35" t="s">
        <v>727</v>
      </c>
      <c r="B233" s="72"/>
      <c r="C233" s="72"/>
      <c r="D233" s="4" t="s">
        <v>413</v>
      </c>
    </row>
    <row r="234" spans="1:4" ht="15">
      <c r="A234" s="33" t="s">
        <v>751</v>
      </c>
      <c r="B234" s="72"/>
      <c r="C234" s="72"/>
      <c r="D234" s="32" t="s">
        <v>409</v>
      </c>
    </row>
    <row r="235" spans="1:4" ht="15">
      <c r="A235" s="33" t="s">
        <v>486</v>
      </c>
      <c r="B235" s="72"/>
      <c r="C235" s="72"/>
      <c r="D235" s="4" t="s">
        <v>406</v>
      </c>
    </row>
    <row r="236" spans="1:4" ht="15">
      <c r="A236" s="33" t="s">
        <v>975</v>
      </c>
      <c r="B236" s="72"/>
      <c r="C236" s="72"/>
      <c r="D236" s="32" t="s">
        <v>405</v>
      </c>
    </row>
    <row r="237" spans="1:4" ht="15">
      <c r="A237" s="33" t="s">
        <v>833</v>
      </c>
      <c r="B237" s="72"/>
      <c r="C237" s="72"/>
      <c r="D237" s="32" t="s">
        <v>942</v>
      </c>
    </row>
    <row r="238" spans="1:4" ht="15">
      <c r="A238" s="38" t="s">
        <v>491</v>
      </c>
      <c r="B238" s="72"/>
      <c r="C238" s="72"/>
      <c r="D238" s="4" t="s">
        <v>1075</v>
      </c>
    </row>
    <row r="239" spans="1:4" ht="15">
      <c r="A239" s="33" t="s">
        <v>598</v>
      </c>
      <c r="B239" s="72"/>
      <c r="C239" s="72"/>
      <c r="D239" s="4" t="s">
        <v>584</v>
      </c>
    </row>
    <row r="240" spans="1:4" ht="15">
      <c r="A240" s="33" t="s">
        <v>570</v>
      </c>
      <c r="B240" s="72"/>
      <c r="C240" s="72"/>
      <c r="D240" s="4" t="s">
        <v>577</v>
      </c>
    </row>
    <row r="241" spans="1:4" ht="15">
      <c r="A241" s="35" t="s">
        <v>964</v>
      </c>
      <c r="B241" s="72"/>
      <c r="C241" s="72"/>
      <c r="D241" s="4" t="s">
        <v>572</v>
      </c>
    </row>
    <row r="242" spans="1:4" ht="15">
      <c r="A242" s="33" t="s">
        <v>698</v>
      </c>
      <c r="B242" s="72"/>
      <c r="C242" s="72"/>
      <c r="D242" s="33" t="s">
        <v>967</v>
      </c>
    </row>
    <row r="243" spans="1:4" ht="15">
      <c r="A243" s="33" t="s">
        <v>858</v>
      </c>
      <c r="B243" s="72"/>
      <c r="C243" s="72"/>
      <c r="D243" s="33" t="s">
        <v>643</v>
      </c>
    </row>
    <row r="244" spans="1:4" ht="15">
      <c r="A244" s="35" t="s">
        <v>971</v>
      </c>
      <c r="B244" s="72"/>
      <c r="C244" s="72"/>
      <c r="D244" s="35" t="s">
        <v>1021</v>
      </c>
    </row>
    <row r="245" spans="1:4" ht="15">
      <c r="A245" s="35" t="s">
        <v>639</v>
      </c>
      <c r="B245" s="72"/>
      <c r="C245" s="72"/>
      <c r="D245" s="35" t="s">
        <v>735</v>
      </c>
    </row>
    <row r="246" spans="1:4" ht="15">
      <c r="A246" s="33" t="s">
        <v>825</v>
      </c>
      <c r="B246" s="72"/>
      <c r="C246" s="72"/>
      <c r="D246" s="33" t="s">
        <v>979</v>
      </c>
    </row>
    <row r="247" spans="1:4" ht="15">
      <c r="A247" s="33" t="s">
        <v>646</v>
      </c>
      <c r="B247" s="72"/>
      <c r="C247" s="72"/>
      <c r="D247" s="35" t="s">
        <v>972</v>
      </c>
    </row>
    <row r="248" spans="1:4" ht="15">
      <c r="A248" s="33" t="s">
        <v>779</v>
      </c>
      <c r="B248" s="72"/>
      <c r="C248" s="72"/>
      <c r="D248" s="35" t="s">
        <v>978</v>
      </c>
    </row>
    <row r="249" spans="1:4" ht="15">
      <c r="A249" s="33" t="s">
        <v>791</v>
      </c>
      <c r="B249" s="72"/>
      <c r="C249" s="72"/>
      <c r="D249" s="35" t="s">
        <v>631</v>
      </c>
    </row>
    <row r="250" spans="1:4" ht="15">
      <c r="A250" s="33" t="s">
        <v>621</v>
      </c>
      <c r="B250" s="72"/>
      <c r="C250" s="72"/>
      <c r="D250" s="4" t="s">
        <v>568</v>
      </c>
    </row>
    <row r="251" spans="1:4" ht="15">
      <c r="A251" s="33" t="s">
        <v>862</v>
      </c>
      <c r="B251" s="72"/>
      <c r="C251" s="72"/>
      <c r="D251" s="4" t="s">
        <v>567</v>
      </c>
    </row>
    <row r="252" spans="1:4" ht="15">
      <c r="A252" s="35" t="s">
        <v>987</v>
      </c>
      <c r="B252" s="72"/>
      <c r="C252" s="72"/>
      <c r="D252" s="4" t="s">
        <v>566</v>
      </c>
    </row>
    <row r="253" spans="1:4" ht="15">
      <c r="A253" s="33" t="s">
        <v>836</v>
      </c>
      <c r="B253" s="72"/>
      <c r="C253" s="72"/>
      <c r="D253" s="4" t="s">
        <v>561</v>
      </c>
    </row>
    <row r="254" spans="1:4" ht="15">
      <c r="A254" s="35" t="s">
        <v>835</v>
      </c>
      <c r="B254" s="72"/>
      <c r="C254" s="72"/>
      <c r="D254" s="4" t="s">
        <v>560</v>
      </c>
    </row>
    <row r="255" spans="1:4" ht="15">
      <c r="A255" s="33" t="s">
        <v>682</v>
      </c>
      <c r="B255" s="72"/>
      <c r="C255" s="72"/>
      <c r="D255" s="32" t="s">
        <v>690</v>
      </c>
    </row>
    <row r="256" spans="1:4" ht="15">
      <c r="A256" s="33" t="s">
        <v>474</v>
      </c>
      <c r="B256" s="72"/>
      <c r="C256" s="72"/>
      <c r="D256" s="32" t="s">
        <v>927</v>
      </c>
    </row>
    <row r="257" spans="1:4" ht="15">
      <c r="A257" s="35" t="s">
        <v>1080</v>
      </c>
      <c r="B257" s="72"/>
      <c r="C257" s="72"/>
      <c r="D257" s="33" t="s">
        <v>992</v>
      </c>
    </row>
    <row r="258" spans="1:4" ht="15">
      <c r="A258" s="35" t="s">
        <v>786</v>
      </c>
      <c r="B258" s="72"/>
      <c r="C258" s="72"/>
      <c r="D258" s="35" t="s">
        <v>634</v>
      </c>
    </row>
    <row r="259" spans="1:4" ht="15">
      <c r="A259" s="33" t="s">
        <v>854</v>
      </c>
      <c r="B259" s="72"/>
      <c r="C259" s="72"/>
      <c r="D259" s="35" t="s">
        <v>1024</v>
      </c>
    </row>
    <row r="260" spans="1:4" ht="15">
      <c r="A260" s="35" t="s">
        <v>620</v>
      </c>
      <c r="B260" s="72"/>
      <c r="C260" s="72"/>
      <c r="D260" s="32" t="s">
        <v>534</v>
      </c>
    </row>
    <row r="261" spans="1:4" ht="15">
      <c r="A261" s="35" t="s">
        <v>924</v>
      </c>
      <c r="B261" s="72"/>
      <c r="C261" s="72"/>
      <c r="D261" s="4" t="s">
        <v>530</v>
      </c>
    </row>
    <row r="262" spans="1:4" ht="15">
      <c r="A262" s="33" t="s">
        <v>949</v>
      </c>
      <c r="B262" s="72"/>
      <c r="C262" s="72"/>
      <c r="D262" s="32" t="s">
        <v>525</v>
      </c>
    </row>
    <row r="263" spans="1:4" ht="15">
      <c r="A263" s="33" t="s">
        <v>683</v>
      </c>
      <c r="B263" s="72"/>
      <c r="C263" s="72"/>
      <c r="D263" s="32" t="s">
        <v>688</v>
      </c>
    </row>
    <row r="264" spans="1:4" ht="15">
      <c r="A264" s="33" t="s">
        <v>982</v>
      </c>
      <c r="B264" s="72"/>
      <c r="C264" s="72"/>
      <c r="D264" s="32" t="s">
        <v>521</v>
      </c>
    </row>
    <row r="265" spans="1:4" ht="15">
      <c r="A265" s="35" t="s">
        <v>834</v>
      </c>
      <c r="B265" s="72"/>
      <c r="C265" s="72"/>
      <c r="D265" s="4" t="s">
        <v>1074</v>
      </c>
    </row>
    <row r="266" spans="1:4" ht="15">
      <c r="A266" s="35" t="s">
        <v>828</v>
      </c>
      <c r="B266" s="72"/>
      <c r="C266" s="72"/>
      <c r="D266" s="4" t="s">
        <v>517</v>
      </c>
    </row>
    <row r="267" spans="1:4" ht="15">
      <c r="A267" s="33" t="s">
        <v>768</v>
      </c>
      <c r="B267" s="72"/>
      <c r="C267" s="72"/>
      <c r="D267" s="4" t="s">
        <v>235</v>
      </c>
    </row>
    <row r="268" spans="1:4" ht="15">
      <c r="A268" s="33" t="s">
        <v>635</v>
      </c>
      <c r="B268" s="72"/>
      <c r="C268" s="72"/>
      <c r="D268" s="4" t="s">
        <v>1073</v>
      </c>
    </row>
    <row r="269" spans="1:4" ht="15">
      <c r="A269" s="35" t="s">
        <v>695</v>
      </c>
      <c r="B269" s="72"/>
      <c r="C269" s="72"/>
      <c r="D269" s="4" t="s">
        <v>231</v>
      </c>
    </row>
    <row r="270" spans="1:4" ht="15">
      <c r="A270" s="35" t="s">
        <v>700</v>
      </c>
      <c r="B270" s="72"/>
      <c r="C270" s="72"/>
      <c r="D270" s="4" t="s">
        <v>668</v>
      </c>
    </row>
    <row r="271" spans="1:4" ht="15">
      <c r="A271" s="33" t="s">
        <v>955</v>
      </c>
      <c r="B271" s="72"/>
      <c r="C271" s="72"/>
      <c r="D271" s="4" t="s">
        <v>664</v>
      </c>
    </row>
    <row r="272" spans="1:4" ht="15">
      <c r="A272" s="33" t="s">
        <v>826</v>
      </c>
      <c r="B272" s="72"/>
      <c r="C272" s="72"/>
      <c r="D272" s="4" t="s">
        <v>648</v>
      </c>
    </row>
    <row r="273" spans="1:4" ht="15">
      <c r="A273" s="35" t="s">
        <v>484</v>
      </c>
      <c r="B273" s="72"/>
      <c r="C273" s="72"/>
      <c r="D273" s="4" t="s">
        <v>647</v>
      </c>
    </row>
    <row r="274" spans="1:4" ht="15">
      <c r="A274" s="33" t="s">
        <v>702</v>
      </c>
      <c r="B274" s="72"/>
      <c r="C274" s="72"/>
      <c r="D274" s="4" t="s">
        <v>1072</v>
      </c>
    </row>
    <row r="275" spans="1:4" ht="15">
      <c r="A275" s="33" t="s">
        <v>810</v>
      </c>
      <c r="B275" s="72"/>
      <c r="C275" s="72"/>
      <c r="D275" s="4" t="s">
        <v>370</v>
      </c>
    </row>
    <row r="276" spans="1:4" ht="15">
      <c r="A276" s="33" t="s">
        <v>603</v>
      </c>
      <c r="B276" s="72"/>
      <c r="C276" s="72"/>
      <c r="D276" s="32" t="s">
        <v>369</v>
      </c>
    </row>
    <row r="277" spans="1:4" ht="15">
      <c r="A277" s="33" t="s">
        <v>851</v>
      </c>
      <c r="B277" s="72"/>
      <c r="C277" s="72"/>
      <c r="D277" s="4" t="s">
        <v>366</v>
      </c>
    </row>
    <row r="278" spans="1:4" ht="15">
      <c r="A278" s="33" t="s">
        <v>803</v>
      </c>
      <c r="B278" s="72"/>
      <c r="C278" s="72"/>
      <c r="D278" s="4" t="s">
        <v>365</v>
      </c>
    </row>
    <row r="279" spans="1:4" ht="15">
      <c r="A279" s="35" t="s">
        <v>507</v>
      </c>
      <c r="B279" s="72"/>
      <c r="C279" s="72"/>
      <c r="D279" s="4" t="s">
        <v>363</v>
      </c>
    </row>
    <row r="280" spans="1:4" ht="15">
      <c r="A280" s="33" t="s">
        <v>483</v>
      </c>
      <c r="B280" s="72"/>
      <c r="C280" s="72"/>
      <c r="D280" s="4" t="s">
        <v>356</v>
      </c>
    </row>
    <row r="281" spans="1:4" ht="15">
      <c r="A281" s="33" t="s">
        <v>752</v>
      </c>
      <c r="B281" s="72"/>
      <c r="C281" s="72"/>
      <c r="D281" s="4" t="s">
        <v>355</v>
      </c>
    </row>
    <row r="282" spans="1:4" ht="15">
      <c r="A282" s="33" t="s">
        <v>558</v>
      </c>
      <c r="B282" s="72"/>
      <c r="C282" s="72"/>
      <c r="D282" s="32" t="s">
        <v>638</v>
      </c>
    </row>
    <row r="283" spans="1:4" ht="15">
      <c r="A283" s="35" t="s">
        <v>599</v>
      </c>
      <c r="B283" s="72"/>
      <c r="C283" s="72"/>
      <c r="D283" s="4" t="s">
        <v>352</v>
      </c>
    </row>
    <row r="284" spans="1:4" ht="15">
      <c r="A284" s="4" t="s">
        <v>1087</v>
      </c>
      <c r="B284" s="72"/>
      <c r="C284" s="72"/>
      <c r="D284" s="32" t="s">
        <v>351</v>
      </c>
    </row>
    <row r="285" spans="1:4" ht="15">
      <c r="A285" s="32" t="s">
        <v>191</v>
      </c>
      <c r="B285" s="72"/>
      <c r="C285" s="72"/>
      <c r="D285" s="4" t="s">
        <v>1071</v>
      </c>
    </row>
    <row r="286" spans="1:4" ht="15">
      <c r="A286" s="32" t="s">
        <v>1056</v>
      </c>
      <c r="B286" s="72"/>
      <c r="C286" s="72"/>
      <c r="D286" s="4" t="s">
        <v>343</v>
      </c>
    </row>
    <row r="287" spans="1:4" ht="15">
      <c r="A287" s="4" t="s">
        <v>188</v>
      </c>
      <c r="B287" s="72"/>
      <c r="C287" s="72"/>
      <c r="D287" s="4" t="s">
        <v>333</v>
      </c>
    </row>
    <row r="288" spans="1:4" ht="15">
      <c r="A288" s="32" t="s">
        <v>186</v>
      </c>
      <c r="B288" s="72"/>
      <c r="C288" s="72"/>
      <c r="D288" s="72"/>
    </row>
    <row r="289" spans="1:4" ht="15">
      <c r="A289" s="32" t="s">
        <v>1055</v>
      </c>
      <c r="B289" s="72"/>
      <c r="C289" s="72"/>
      <c r="D289" s="72"/>
    </row>
    <row r="290" spans="1:4" ht="15">
      <c r="A290" s="33" t="s">
        <v>928</v>
      </c>
      <c r="B290" s="72"/>
      <c r="C290" s="72"/>
      <c r="D290" s="72"/>
    </row>
    <row r="291" spans="1:4" ht="15">
      <c r="A291" s="33" t="s">
        <v>694</v>
      </c>
      <c r="B291" s="72"/>
      <c r="C291" s="72"/>
      <c r="D291" s="72"/>
    </row>
    <row r="292" spans="1:4" ht="15">
      <c r="A292" s="33" t="s">
        <v>989</v>
      </c>
      <c r="B292" s="72"/>
      <c r="C292" s="72"/>
      <c r="D292" s="72"/>
    </row>
    <row r="293" spans="1:4" ht="15">
      <c r="A293" s="35" t="s">
        <v>759</v>
      </c>
      <c r="B293" s="72"/>
      <c r="C293" s="72"/>
      <c r="D293" s="72"/>
    </row>
    <row r="294" spans="1:4" ht="15">
      <c r="A294" s="33" t="s">
        <v>499</v>
      </c>
      <c r="B294" s="72"/>
      <c r="C294" s="72"/>
      <c r="D294" s="72"/>
    </row>
    <row r="295" spans="1:4" ht="15">
      <c r="A295" s="33" t="s">
        <v>710</v>
      </c>
      <c r="B295" s="72"/>
      <c r="C295" s="72"/>
      <c r="D295" s="72"/>
    </row>
    <row r="296" spans="1:4" ht="15">
      <c r="A296" s="35" t="s">
        <v>734</v>
      </c>
      <c r="B296" s="72"/>
      <c r="C296" s="72"/>
      <c r="D296" s="72"/>
    </row>
    <row r="297" spans="1:4" ht="15">
      <c r="A297" s="33" t="s">
        <v>827</v>
      </c>
      <c r="B297" s="72"/>
      <c r="C297" s="72"/>
      <c r="D297" s="72"/>
    </row>
    <row r="298" spans="1:4" ht="15">
      <c r="A298" s="33" t="s">
        <v>485</v>
      </c>
      <c r="B298" s="72"/>
      <c r="C298" s="72"/>
      <c r="D298" s="72"/>
    </row>
    <row r="299" spans="1:4" ht="15">
      <c r="A299" s="33" t="s">
        <v>644</v>
      </c>
      <c r="B299" s="72"/>
      <c r="C299" s="72"/>
      <c r="D299" s="72"/>
    </row>
    <row r="300" spans="1:4" ht="15">
      <c r="A300" s="33" t="s">
        <v>869</v>
      </c>
      <c r="B300" s="72"/>
      <c r="C300" s="72"/>
      <c r="D300" s="72"/>
    </row>
    <row r="301" spans="1:4" ht="15">
      <c r="A301" s="33" t="s">
        <v>492</v>
      </c>
      <c r="B301" s="72"/>
      <c r="C301" s="72"/>
      <c r="D301" s="72"/>
    </row>
    <row r="302" spans="1:4" ht="15">
      <c r="A302" s="33" t="s">
        <v>770</v>
      </c>
      <c r="B302" s="72"/>
      <c r="C302" s="72"/>
      <c r="D302" s="72"/>
    </row>
    <row r="303" spans="1:4" ht="15">
      <c r="A303" s="35" t="s">
        <v>503</v>
      </c>
      <c r="B303" s="72"/>
      <c r="C303" s="72"/>
      <c r="D303" s="72"/>
    </row>
    <row r="304" spans="1:4" ht="15">
      <c r="A304" s="35" t="s">
        <v>739</v>
      </c>
      <c r="B304" s="72"/>
      <c r="C304" s="72"/>
      <c r="D304" s="72"/>
    </row>
    <row r="305" spans="1:4" ht="15">
      <c r="A305" s="33" t="s">
        <v>215</v>
      </c>
      <c r="B305" s="72"/>
      <c r="C305" s="72"/>
      <c r="D305" s="72"/>
    </row>
    <row r="306" spans="1:4" ht="15">
      <c r="A306" s="35" t="s">
        <v>996</v>
      </c>
      <c r="B306" s="72"/>
      <c r="C306" s="72"/>
      <c r="D306" s="72"/>
    </row>
    <row r="307" spans="1:4" ht="15">
      <c r="A307" s="33" t="s">
        <v>824</v>
      </c>
      <c r="B307" s="72"/>
      <c r="C307" s="72"/>
      <c r="D307" s="72"/>
    </row>
    <row r="308" spans="1:4" ht="15">
      <c r="A308" s="33" t="s">
        <v>839</v>
      </c>
      <c r="B308" s="72"/>
      <c r="C308" s="72"/>
      <c r="D308" s="72"/>
    </row>
    <row r="309" spans="1:4" ht="15">
      <c r="A309" s="33" t="s">
        <v>981</v>
      </c>
      <c r="B309" s="72"/>
      <c r="C309" s="72"/>
      <c r="D309" s="72"/>
    </row>
    <row r="310" spans="1:4" ht="15">
      <c r="A310" s="33" t="s">
        <v>774</v>
      </c>
      <c r="B310" s="72"/>
      <c r="C310" s="72"/>
      <c r="D310" s="72"/>
    </row>
    <row r="311" spans="1:4" ht="15">
      <c r="A311" s="35" t="s">
        <v>1046</v>
      </c>
      <c r="B311" s="72"/>
      <c r="C311" s="72"/>
      <c r="D311" s="72"/>
    </row>
    <row r="312" spans="1:4" ht="15">
      <c r="A312" s="35" t="s">
        <v>946</v>
      </c>
      <c r="B312" s="72"/>
      <c r="C312" s="72"/>
      <c r="D312" s="72"/>
    </row>
    <row r="313" spans="1:4" ht="15">
      <c r="A313" s="35" t="s">
        <v>764</v>
      </c>
      <c r="B313" s="72"/>
      <c r="C313" s="72"/>
      <c r="D313" s="72"/>
    </row>
    <row r="314" spans="1:4" ht="15">
      <c r="A314" s="35" t="s">
        <v>922</v>
      </c>
      <c r="B314" s="72"/>
      <c r="C314" s="72"/>
      <c r="D314" s="72"/>
    </row>
    <row r="315" spans="1:4" ht="15">
      <c r="A315" s="33" t="s">
        <v>1078</v>
      </c>
      <c r="B315" s="72"/>
      <c r="C315" s="72"/>
      <c r="D315" s="72"/>
    </row>
    <row r="316" spans="1:4" ht="15">
      <c r="A316" s="35" t="s">
        <v>766</v>
      </c>
      <c r="B316" s="72"/>
      <c r="C316" s="72"/>
      <c r="D316" s="72"/>
    </row>
    <row r="317" spans="1:4" ht="15">
      <c r="A317" s="35" t="s">
        <v>1038</v>
      </c>
      <c r="B317" s="72"/>
      <c r="C317" s="72"/>
      <c r="D317" s="72"/>
    </row>
    <row r="318" spans="1:4" ht="15">
      <c r="A318" s="35" t="s">
        <v>914</v>
      </c>
      <c r="B318" s="72"/>
      <c r="C318" s="72"/>
      <c r="D318" s="72"/>
    </row>
    <row r="319" spans="1:4" ht="15">
      <c r="A319" s="35" t="s">
        <v>952</v>
      </c>
      <c r="B319" s="72"/>
      <c r="C319" s="72"/>
      <c r="D319" s="72"/>
    </row>
    <row r="320" spans="1:4" ht="15">
      <c r="A320" s="35" t="s">
        <v>632</v>
      </c>
      <c r="B320" s="72"/>
      <c r="C320" s="72"/>
      <c r="D320" s="72"/>
    </row>
    <row r="321" spans="1:4" ht="15">
      <c r="A321" s="35" t="s">
        <v>756</v>
      </c>
      <c r="B321" s="72"/>
      <c r="C321" s="72"/>
      <c r="D321" s="72"/>
    </row>
    <row r="322" spans="1:4" ht="15">
      <c r="A322" s="35" t="s">
        <v>693</v>
      </c>
      <c r="B322" s="72"/>
      <c r="C322" s="72"/>
      <c r="D322" s="72"/>
    </row>
    <row r="323" spans="1:4" ht="15">
      <c r="A323" s="35" t="s">
        <v>775</v>
      </c>
      <c r="B323" s="72"/>
      <c r="C323" s="72"/>
      <c r="D323" s="72"/>
    </row>
    <row r="324" spans="1:4" ht="15">
      <c r="A324" s="35" t="s">
        <v>954</v>
      </c>
      <c r="B324" s="72"/>
      <c r="C324" s="72"/>
      <c r="D324" s="72"/>
    </row>
    <row r="325" spans="1:4" ht="15">
      <c r="A325" s="35" t="s">
        <v>1019</v>
      </c>
      <c r="B325" s="72"/>
      <c r="C325" s="72"/>
      <c r="D325" s="72"/>
    </row>
    <row r="326" spans="1:4" ht="15">
      <c r="A326" s="35" t="s">
        <v>960</v>
      </c>
      <c r="B326" s="72"/>
      <c r="C326" s="72"/>
      <c r="D326" s="72"/>
    </row>
    <row r="327" spans="1:4" ht="15">
      <c r="A327" s="33" t="s">
        <v>935</v>
      </c>
      <c r="B327" s="72"/>
      <c r="C327" s="72"/>
      <c r="D327" s="72"/>
    </row>
    <row r="328" spans="1:4" ht="15">
      <c r="A328" s="35" t="s">
        <v>1035</v>
      </c>
      <c r="B328" s="72"/>
      <c r="C328" s="72"/>
      <c r="D328" s="72"/>
    </row>
    <row r="329" spans="1:4" ht="15">
      <c r="A329" s="35" t="s">
        <v>1033</v>
      </c>
      <c r="B329" s="72"/>
      <c r="C329" s="72"/>
      <c r="D329" s="72"/>
    </row>
    <row r="330" spans="1:4" ht="15">
      <c r="A330" s="35" t="s">
        <v>984</v>
      </c>
      <c r="B330" s="72"/>
      <c r="C330" s="72"/>
      <c r="D330" s="72"/>
    </row>
    <row r="331" spans="1:4" ht="15">
      <c r="A331" s="35" t="s">
        <v>1083</v>
      </c>
      <c r="B331" s="72"/>
      <c r="C331" s="72"/>
      <c r="D331" s="72"/>
    </row>
    <row r="332" spans="1:4" ht="15">
      <c r="A332" s="35" t="s">
        <v>1018</v>
      </c>
      <c r="B332" s="72"/>
      <c r="C332" s="72"/>
      <c r="D332" s="72"/>
    </row>
    <row r="333" spans="1:4" ht="15">
      <c r="A333" s="35" t="s">
        <v>951</v>
      </c>
      <c r="B333" s="72"/>
      <c r="C333" s="72"/>
      <c r="D333" s="72"/>
    </row>
    <row r="334" spans="1:4" ht="15">
      <c r="A334" s="35" t="s">
        <v>699</v>
      </c>
      <c r="B334" s="72"/>
      <c r="C334" s="72"/>
      <c r="D334" s="72"/>
    </row>
    <row r="335" spans="1:4" ht="15">
      <c r="A335" s="33" t="s">
        <v>988</v>
      </c>
      <c r="B335" s="72"/>
      <c r="C335" s="72"/>
      <c r="D335" s="72"/>
    </row>
    <row r="336" spans="1:4" ht="15">
      <c r="A336" s="35" t="s">
        <v>689</v>
      </c>
      <c r="B336" s="72"/>
      <c r="C336" s="72"/>
      <c r="D336" s="72"/>
    </row>
    <row r="337" spans="1:4" ht="15">
      <c r="A337" s="35" t="s">
        <v>593</v>
      </c>
      <c r="B337" s="72"/>
      <c r="C337" s="72"/>
      <c r="D337" s="72"/>
    </row>
    <row r="338" spans="1:4" ht="15">
      <c r="A338" s="35" t="s">
        <v>983</v>
      </c>
      <c r="B338" s="72"/>
      <c r="C338" s="72"/>
      <c r="D338" s="72"/>
    </row>
    <row r="339" spans="1:4" ht="15">
      <c r="A339" s="35" t="s">
        <v>961</v>
      </c>
      <c r="B339" s="72"/>
      <c r="C339" s="72"/>
      <c r="D339" s="72"/>
    </row>
    <row r="340" spans="1:4" ht="15">
      <c r="A340" s="35" t="s">
        <v>730</v>
      </c>
      <c r="B340" s="72"/>
      <c r="C340" s="72"/>
      <c r="D340" s="72"/>
    </row>
    <row r="341" spans="1:4" ht="15">
      <c r="A341" s="35" t="s">
        <v>622</v>
      </c>
      <c r="B341" s="72"/>
      <c r="C341" s="72"/>
      <c r="D341" s="72"/>
    </row>
    <row r="342" spans="1:4" ht="15">
      <c r="A342" s="33" t="s">
        <v>1044</v>
      </c>
      <c r="B342" s="72"/>
      <c r="C342" s="72"/>
      <c r="D342" s="72"/>
    </row>
    <row r="343" spans="1:4" ht="15">
      <c r="A343" s="33" t="s">
        <v>799</v>
      </c>
      <c r="B343" s="72"/>
      <c r="C343" s="72"/>
      <c r="D343" s="72"/>
    </row>
    <row r="344" spans="1:4" ht="15">
      <c r="A344" s="35" t="s">
        <v>1030</v>
      </c>
      <c r="B344" s="72"/>
      <c r="C344" s="72"/>
      <c r="D344" s="72"/>
    </row>
    <row r="345" spans="1:4" ht="15">
      <c r="A345" s="35" t="s">
        <v>1085</v>
      </c>
      <c r="B345" s="72"/>
      <c r="C345" s="72"/>
      <c r="D345" s="72"/>
    </row>
    <row r="346" spans="1:4" ht="15">
      <c r="A346" s="35" t="s">
        <v>645</v>
      </c>
      <c r="B346" s="72"/>
      <c r="C346" s="72"/>
      <c r="D346" s="72"/>
    </row>
    <row r="347" spans="1:4" ht="15">
      <c r="A347" s="35" t="s">
        <v>969</v>
      </c>
      <c r="B347" s="72"/>
      <c r="C347" s="72"/>
      <c r="D347" s="72"/>
    </row>
    <row r="348" spans="1:4" ht="15">
      <c r="A348" s="33" t="s">
        <v>798</v>
      </c>
      <c r="B348" s="72"/>
      <c r="C348" s="72"/>
      <c r="D348" s="72"/>
    </row>
    <row r="349" spans="1:4" ht="15">
      <c r="A349" s="35" t="s">
        <v>470</v>
      </c>
      <c r="B349" s="72"/>
      <c r="C349" s="72"/>
      <c r="D349" s="72"/>
    </row>
    <row r="350" spans="1:4" ht="15">
      <c r="A350" s="35" t="s">
        <v>966</v>
      </c>
      <c r="B350" s="72"/>
      <c r="C350" s="72"/>
      <c r="D350" s="72"/>
    </row>
    <row r="351" spans="1:4" ht="15">
      <c r="A351" s="32" t="s">
        <v>1086</v>
      </c>
      <c r="B351" s="72"/>
      <c r="C351" s="72"/>
      <c r="D351" s="72"/>
    </row>
    <row r="352" spans="1:4" ht="15">
      <c r="A352" s="4" t="s">
        <v>452</v>
      </c>
      <c r="B352" s="72"/>
      <c r="C352" s="72"/>
      <c r="D352" s="72"/>
    </row>
    <row r="353" spans="1:4" ht="15">
      <c r="A353" s="32" t="s">
        <v>435</v>
      </c>
      <c r="B353" s="72"/>
      <c r="C353" s="72"/>
      <c r="D353" s="72"/>
    </row>
    <row r="354" spans="1:4" ht="15">
      <c r="A354" s="4" t="s">
        <v>426</v>
      </c>
      <c r="B354" s="72"/>
      <c r="C354" s="72"/>
      <c r="D354" s="72"/>
    </row>
    <row r="355" spans="1:4" ht="15">
      <c r="A355" s="4" t="s">
        <v>425</v>
      </c>
      <c r="B355" s="72"/>
      <c r="C355" s="72"/>
      <c r="D355" s="72"/>
    </row>
    <row r="356" spans="1:4" ht="15">
      <c r="A356" s="4" t="s">
        <v>421</v>
      </c>
      <c r="B356" s="72"/>
      <c r="C356" s="72"/>
      <c r="D356" s="72"/>
    </row>
    <row r="357" spans="1:4" ht="15">
      <c r="A357" s="4" t="s">
        <v>417</v>
      </c>
      <c r="B357" s="72"/>
      <c r="C357" s="72"/>
      <c r="D357" s="72"/>
    </row>
    <row r="358" spans="1:4" ht="15">
      <c r="A358" s="4" t="s">
        <v>416</v>
      </c>
      <c r="B358" s="72"/>
      <c r="C358" s="72"/>
      <c r="D358" s="72"/>
    </row>
    <row r="359" spans="1:4" ht="15">
      <c r="A359" s="4" t="s">
        <v>413</v>
      </c>
      <c r="B359" s="72"/>
      <c r="C359" s="72"/>
      <c r="D359" s="72"/>
    </row>
    <row r="360" spans="1:4" ht="15">
      <c r="A360" s="32" t="s">
        <v>410</v>
      </c>
      <c r="B360" s="72"/>
      <c r="C360" s="72"/>
      <c r="D360" s="72"/>
    </row>
    <row r="361" spans="1:4" ht="15">
      <c r="A361" s="32" t="s">
        <v>409</v>
      </c>
      <c r="B361" s="72"/>
      <c r="C361" s="72"/>
      <c r="D361" s="72"/>
    </row>
    <row r="362" spans="1:4" ht="15">
      <c r="A362" s="4" t="s">
        <v>406</v>
      </c>
      <c r="B362" s="72"/>
      <c r="C362" s="72"/>
      <c r="D362" s="72"/>
    </row>
    <row r="363" spans="1:4" ht="15">
      <c r="A363" s="32" t="s">
        <v>405</v>
      </c>
      <c r="B363" s="72"/>
      <c r="C363" s="72"/>
      <c r="D363" s="72"/>
    </row>
    <row r="364" spans="1:4" ht="15">
      <c r="A364" s="4" t="s">
        <v>400</v>
      </c>
      <c r="B364" s="72"/>
      <c r="C364" s="72"/>
      <c r="D364" s="72"/>
    </row>
    <row r="365" spans="1:4" ht="15">
      <c r="A365" s="32" t="s">
        <v>942</v>
      </c>
      <c r="B365" s="72"/>
      <c r="C365" s="72"/>
      <c r="D365" s="72"/>
    </row>
    <row r="366" spans="1:4" ht="15">
      <c r="A366" s="4" t="s">
        <v>1075</v>
      </c>
      <c r="B366" s="72"/>
      <c r="C366" s="72"/>
      <c r="D366" s="72"/>
    </row>
    <row r="367" spans="1:4" ht="15">
      <c r="A367" s="32" t="s">
        <v>1054</v>
      </c>
      <c r="B367" s="72"/>
      <c r="C367" s="72"/>
      <c r="D367" s="72"/>
    </row>
    <row r="368" spans="1:4" ht="15">
      <c r="A368" s="4" t="s">
        <v>584</v>
      </c>
      <c r="B368" s="72"/>
      <c r="C368" s="72"/>
      <c r="D368" s="72"/>
    </row>
    <row r="369" spans="1:4" ht="15">
      <c r="A369" s="4" t="s">
        <v>577</v>
      </c>
      <c r="B369" s="72"/>
      <c r="C369" s="72"/>
      <c r="D369" s="72"/>
    </row>
    <row r="370" spans="1:4" ht="15">
      <c r="A370" s="4" t="s">
        <v>572</v>
      </c>
      <c r="B370" s="72"/>
      <c r="C370" s="72"/>
      <c r="D370" s="72"/>
    </row>
    <row r="371" spans="1:4" ht="15">
      <c r="A371" s="33" t="s">
        <v>967</v>
      </c>
      <c r="B371" s="72"/>
      <c r="C371" s="72"/>
      <c r="D371" s="72"/>
    </row>
    <row r="372" spans="1:4" ht="15">
      <c r="A372" s="33" t="s">
        <v>600</v>
      </c>
      <c r="B372" s="72"/>
      <c r="C372" s="72"/>
      <c r="D372" s="72"/>
    </row>
    <row r="373" spans="1:4" ht="15">
      <c r="A373" s="33" t="s">
        <v>377</v>
      </c>
      <c r="B373" s="72"/>
      <c r="C373" s="72"/>
      <c r="D373" s="72"/>
    </row>
    <row r="374" spans="1:4" ht="15">
      <c r="A374" s="33" t="s">
        <v>643</v>
      </c>
      <c r="B374" s="72"/>
      <c r="C374" s="72"/>
      <c r="D374" s="72"/>
    </row>
    <row r="375" spans="1:4" ht="15">
      <c r="A375" s="35" t="s">
        <v>1021</v>
      </c>
      <c r="B375" s="72"/>
      <c r="C375" s="72"/>
      <c r="D375" s="72"/>
    </row>
    <row r="376" spans="1:4" ht="15">
      <c r="A376" s="35" t="s">
        <v>735</v>
      </c>
      <c r="B376" s="72"/>
      <c r="C376" s="72"/>
      <c r="D376" s="72"/>
    </row>
    <row r="377" spans="1:4" ht="15">
      <c r="A377" s="33" t="s">
        <v>504</v>
      </c>
      <c r="B377" s="72"/>
      <c r="C377" s="72"/>
      <c r="D377" s="72"/>
    </row>
    <row r="378" spans="1:4" ht="15">
      <c r="A378" s="33" t="s">
        <v>979</v>
      </c>
      <c r="B378" s="72"/>
      <c r="C378" s="72"/>
      <c r="D378" s="72"/>
    </row>
    <row r="379" spans="1:4" ht="15">
      <c r="A379" s="33" t="s">
        <v>475</v>
      </c>
      <c r="B379" s="72"/>
      <c r="C379" s="72"/>
      <c r="D379" s="72"/>
    </row>
    <row r="380" spans="1:4" ht="15">
      <c r="A380" s="33" t="s">
        <v>471</v>
      </c>
      <c r="B380" s="72"/>
      <c r="C380" s="72"/>
      <c r="D380" s="72"/>
    </row>
    <row r="381" spans="1:4" ht="15">
      <c r="A381" s="35" t="s">
        <v>972</v>
      </c>
      <c r="B381" s="72"/>
      <c r="C381" s="72"/>
      <c r="D381" s="72"/>
    </row>
    <row r="382" spans="1:4" ht="15">
      <c r="A382" s="35" t="s">
        <v>978</v>
      </c>
      <c r="B382" s="72"/>
      <c r="C382" s="72"/>
      <c r="D382" s="72"/>
    </row>
    <row r="383" spans="1:4" ht="15">
      <c r="A383" s="35" t="s">
        <v>631</v>
      </c>
      <c r="B383" s="72"/>
      <c r="C383" s="72"/>
      <c r="D383" s="72"/>
    </row>
    <row r="384" spans="1:4" ht="15">
      <c r="A384" s="33" t="s">
        <v>848</v>
      </c>
      <c r="B384" s="72"/>
      <c r="C384" s="72"/>
      <c r="D384" s="72"/>
    </row>
    <row r="385" spans="1:4" ht="15">
      <c r="A385" s="33" t="s">
        <v>794</v>
      </c>
      <c r="B385" s="72"/>
      <c r="C385" s="72"/>
      <c r="D385" s="72"/>
    </row>
    <row r="386" spans="1:4" ht="15">
      <c r="A386" s="33" t="s">
        <v>628</v>
      </c>
      <c r="B386" s="72"/>
      <c r="C386" s="72"/>
      <c r="D386" s="72"/>
    </row>
    <row r="387" spans="1:4" ht="15">
      <c r="A387" s="33" t="s">
        <v>464</v>
      </c>
      <c r="B387" s="72"/>
      <c r="C387" s="72"/>
      <c r="D387" s="72"/>
    </row>
    <row r="388" spans="1:4" ht="15">
      <c r="A388" s="33" t="s">
        <v>590</v>
      </c>
      <c r="B388" s="72"/>
      <c r="C388" s="72"/>
      <c r="D388" s="72"/>
    </row>
    <row r="389" spans="1:4" ht="15">
      <c r="A389" s="33" t="s">
        <v>706</v>
      </c>
      <c r="B389" s="72"/>
      <c r="C389" s="72"/>
      <c r="D389" s="72"/>
    </row>
    <row r="390" spans="1:4" ht="15">
      <c r="A390" s="33" t="s">
        <v>837</v>
      </c>
      <c r="B390" s="72"/>
      <c r="C390" s="72"/>
      <c r="D390" s="72"/>
    </row>
    <row r="391" spans="1:4" ht="15">
      <c r="A391" s="33" t="s">
        <v>619</v>
      </c>
      <c r="B391" s="72"/>
      <c r="C391" s="72"/>
      <c r="D391" s="72"/>
    </row>
    <row r="392" spans="1:4" ht="15">
      <c r="A392" s="33" t="s">
        <v>623</v>
      </c>
      <c r="B392" s="72"/>
      <c r="C392" s="72"/>
      <c r="D392" s="72"/>
    </row>
    <row r="393" spans="1:4" ht="15">
      <c r="A393" s="33" t="s">
        <v>722</v>
      </c>
      <c r="B393" s="72"/>
      <c r="C393" s="72"/>
      <c r="D393" s="72"/>
    </row>
    <row r="394" spans="1:4" ht="15">
      <c r="A394" s="33" t="s">
        <v>838</v>
      </c>
      <c r="B394" s="72"/>
      <c r="C394" s="72"/>
      <c r="D394" s="72"/>
    </row>
    <row r="395" spans="1:4" ht="15">
      <c r="A395" s="4" t="s">
        <v>568</v>
      </c>
      <c r="B395" s="72"/>
      <c r="C395" s="72"/>
      <c r="D395" s="72"/>
    </row>
    <row r="396" spans="1:4" ht="15">
      <c r="A396" s="4" t="s">
        <v>567</v>
      </c>
      <c r="B396" s="72"/>
      <c r="C396" s="72"/>
      <c r="D396" s="72"/>
    </row>
    <row r="397" spans="1:4" ht="15">
      <c r="A397" s="4" t="s">
        <v>566</v>
      </c>
      <c r="B397" s="72"/>
      <c r="C397" s="72"/>
      <c r="D397" s="72"/>
    </row>
    <row r="398" spans="1:4" ht="15">
      <c r="A398" s="4" t="s">
        <v>561</v>
      </c>
      <c r="B398" s="72"/>
      <c r="C398" s="72"/>
      <c r="D398" s="72"/>
    </row>
    <row r="399" spans="1:4" ht="15">
      <c r="A399" s="4" t="s">
        <v>560</v>
      </c>
      <c r="B399" s="72"/>
      <c r="C399" s="72"/>
      <c r="D399" s="72"/>
    </row>
    <row r="400" spans="1:4" ht="15">
      <c r="A400" s="32" t="s">
        <v>690</v>
      </c>
      <c r="B400" s="72"/>
      <c r="C400" s="72"/>
      <c r="D400" s="72"/>
    </row>
    <row r="401" spans="1:4" ht="15">
      <c r="A401" s="4" t="s">
        <v>555</v>
      </c>
      <c r="B401" s="72"/>
      <c r="C401" s="72"/>
      <c r="D401" s="72"/>
    </row>
    <row r="402" spans="1:4" ht="15">
      <c r="A402" s="32" t="s">
        <v>927</v>
      </c>
      <c r="B402" s="72"/>
      <c r="C402" s="72"/>
      <c r="D402" s="72"/>
    </row>
    <row r="403" spans="1:4" ht="15">
      <c r="A403" s="4" t="s">
        <v>543</v>
      </c>
      <c r="B403" s="72"/>
      <c r="C403" s="72"/>
      <c r="D403" s="72"/>
    </row>
    <row r="404" spans="1:4" ht="15">
      <c r="A404" s="33" t="s">
        <v>992</v>
      </c>
      <c r="B404" s="72"/>
      <c r="C404" s="72"/>
      <c r="D404" s="72"/>
    </row>
    <row r="405" spans="1:4" ht="15">
      <c r="A405" s="35" t="s">
        <v>634</v>
      </c>
      <c r="B405" s="72"/>
      <c r="C405" s="72"/>
      <c r="D405" s="72"/>
    </row>
    <row r="406" spans="1:4" ht="15">
      <c r="A406" s="35" t="s">
        <v>1024</v>
      </c>
      <c r="B406" s="72"/>
      <c r="C406" s="72"/>
      <c r="D406" s="72"/>
    </row>
    <row r="407" spans="1:4" ht="15">
      <c r="A407" s="33" t="s">
        <v>720</v>
      </c>
      <c r="B407" s="72"/>
      <c r="C407" s="72"/>
      <c r="D407" s="72"/>
    </row>
    <row r="408" spans="1:4" ht="15">
      <c r="A408" s="32" t="s">
        <v>534</v>
      </c>
      <c r="B408" s="72"/>
      <c r="C408" s="72"/>
      <c r="D408" s="72"/>
    </row>
    <row r="409" spans="1:4" ht="15">
      <c r="A409" s="32" t="s">
        <v>1053</v>
      </c>
      <c r="B409" s="72"/>
      <c r="C409" s="72"/>
      <c r="D409" s="72"/>
    </row>
    <row r="410" spans="1:4" ht="15">
      <c r="A410" s="32" t="s">
        <v>531</v>
      </c>
      <c r="B410" s="72"/>
      <c r="C410" s="72"/>
      <c r="D410" s="72"/>
    </row>
    <row r="411" spans="1:4" ht="15">
      <c r="A411" s="4" t="s">
        <v>530</v>
      </c>
      <c r="B411" s="72"/>
      <c r="C411" s="72"/>
      <c r="D411" s="72"/>
    </row>
    <row r="412" spans="1:4" ht="15">
      <c r="A412" s="32" t="s">
        <v>525</v>
      </c>
      <c r="B412" s="72"/>
      <c r="C412" s="72"/>
      <c r="D412" s="72"/>
    </row>
    <row r="413" spans="1:4" ht="15">
      <c r="A413" s="32" t="s">
        <v>522</v>
      </c>
      <c r="B413" s="72"/>
      <c r="C413" s="72"/>
      <c r="D413" s="72"/>
    </row>
    <row r="414" spans="1:4" ht="15">
      <c r="A414" s="32" t="s">
        <v>688</v>
      </c>
      <c r="B414" s="72"/>
      <c r="C414" s="72"/>
      <c r="D414" s="72"/>
    </row>
    <row r="415" spans="1:4" ht="15">
      <c r="A415" s="32" t="s">
        <v>521</v>
      </c>
      <c r="B415" s="72"/>
      <c r="C415" s="72"/>
      <c r="D415" s="72"/>
    </row>
    <row r="416" spans="1:4" ht="15">
      <c r="A416" s="32" t="s">
        <v>1052</v>
      </c>
      <c r="B416" s="72"/>
      <c r="C416" s="72"/>
      <c r="D416" s="72"/>
    </row>
    <row r="417" spans="1:4" ht="15">
      <c r="A417" s="4" t="s">
        <v>1074</v>
      </c>
      <c r="B417" s="72"/>
      <c r="C417" s="72"/>
      <c r="D417" s="72"/>
    </row>
    <row r="418" spans="1:4" ht="15">
      <c r="A418" s="4" t="s">
        <v>517</v>
      </c>
      <c r="B418" s="72"/>
      <c r="C418" s="72"/>
      <c r="D418" s="72"/>
    </row>
    <row r="419" spans="1:4" ht="15">
      <c r="A419" s="32" t="s">
        <v>510</v>
      </c>
      <c r="B419" s="72"/>
      <c r="C419" s="72"/>
      <c r="D419" s="72"/>
    </row>
    <row r="420" spans="1:4" ht="15">
      <c r="A420" s="4" t="s">
        <v>235</v>
      </c>
      <c r="B420" s="72"/>
      <c r="C420" s="72"/>
      <c r="D420" s="72"/>
    </row>
    <row r="421" spans="1:4" ht="15">
      <c r="A421" s="4" t="s">
        <v>1073</v>
      </c>
      <c r="B421" s="72"/>
      <c r="C421" s="72"/>
      <c r="D421" s="72"/>
    </row>
    <row r="422" spans="1:4" ht="15">
      <c r="A422" s="4" t="s">
        <v>232</v>
      </c>
      <c r="B422" s="72"/>
      <c r="C422" s="72"/>
      <c r="D422" s="72"/>
    </row>
    <row r="423" spans="1:4" ht="15">
      <c r="A423" s="4" t="s">
        <v>231</v>
      </c>
      <c r="B423" s="72"/>
      <c r="C423" s="72"/>
      <c r="D423" s="72"/>
    </row>
    <row r="424" spans="1:4" ht="15">
      <c r="A424" s="32" t="s">
        <v>670</v>
      </c>
      <c r="B424" s="72"/>
      <c r="C424" s="72"/>
      <c r="D424" s="72"/>
    </row>
    <row r="425" spans="1:4" ht="15">
      <c r="A425" s="4" t="s">
        <v>668</v>
      </c>
      <c r="B425" s="72"/>
      <c r="C425" s="72"/>
      <c r="D425" s="72"/>
    </row>
    <row r="426" spans="1:4" ht="15">
      <c r="A426" s="32" t="s">
        <v>667</v>
      </c>
      <c r="B426" s="72"/>
      <c r="C426" s="72"/>
      <c r="D426" s="72"/>
    </row>
    <row r="427" spans="1:4" ht="15">
      <c r="A427" s="4" t="s">
        <v>664</v>
      </c>
      <c r="B427" s="72"/>
      <c r="C427" s="72"/>
      <c r="D427" s="72"/>
    </row>
    <row r="428" spans="1:4" ht="15">
      <c r="A428" s="4" t="s">
        <v>648</v>
      </c>
      <c r="B428" s="72"/>
      <c r="C428" s="72"/>
      <c r="D428" s="72"/>
    </row>
    <row r="429" spans="1:4" ht="15">
      <c r="A429" s="4" t="s">
        <v>647</v>
      </c>
      <c r="B429" s="72"/>
      <c r="C429" s="72"/>
      <c r="D429" s="72"/>
    </row>
    <row r="430" spans="1:4" ht="15">
      <c r="A430" s="4" t="s">
        <v>1072</v>
      </c>
      <c r="B430" s="72"/>
      <c r="C430" s="72"/>
      <c r="D430" s="72"/>
    </row>
    <row r="431" spans="1:4" ht="15">
      <c r="A431" s="4" t="s">
        <v>370</v>
      </c>
      <c r="B431" s="72"/>
      <c r="C431" s="72"/>
      <c r="D431" s="72"/>
    </row>
    <row r="432" spans="1:4" ht="15">
      <c r="A432" s="32" t="s">
        <v>369</v>
      </c>
      <c r="B432" s="72"/>
      <c r="C432" s="72"/>
      <c r="D432" s="72"/>
    </row>
    <row r="433" spans="1:4" ht="15">
      <c r="A433" s="4" t="s">
        <v>366</v>
      </c>
      <c r="B433" s="72"/>
      <c r="C433" s="72"/>
      <c r="D433" s="72"/>
    </row>
    <row r="434" spans="1:4" ht="15">
      <c r="A434" s="32" t="s">
        <v>1051</v>
      </c>
      <c r="B434" s="72"/>
      <c r="C434" s="72"/>
      <c r="D434" s="72"/>
    </row>
    <row r="435" spans="1:4" ht="15">
      <c r="A435" s="4" t="s">
        <v>365</v>
      </c>
      <c r="B435" s="72"/>
      <c r="C435" s="72"/>
      <c r="D435" s="72"/>
    </row>
    <row r="436" spans="1:4" ht="15">
      <c r="A436" s="4" t="s">
        <v>363</v>
      </c>
      <c r="B436" s="72"/>
      <c r="C436" s="72"/>
      <c r="D436" s="72"/>
    </row>
    <row r="437" spans="1:4" ht="15">
      <c r="A437" s="4" t="s">
        <v>360</v>
      </c>
      <c r="B437" s="72"/>
      <c r="C437" s="72"/>
      <c r="D437" s="72"/>
    </row>
    <row r="438" spans="1:4" ht="15">
      <c r="A438" s="4" t="s">
        <v>356</v>
      </c>
      <c r="B438" s="72"/>
      <c r="C438" s="72"/>
      <c r="D438" s="72"/>
    </row>
    <row r="439" spans="1:4" ht="15">
      <c r="A439" s="32" t="s">
        <v>469</v>
      </c>
      <c r="B439" s="72"/>
      <c r="C439" s="72"/>
      <c r="D439" s="72"/>
    </row>
    <row r="440" spans="1:4" ht="15">
      <c r="A440" s="4" t="s">
        <v>355</v>
      </c>
      <c r="B440" s="72"/>
      <c r="C440" s="72"/>
      <c r="D440" s="72"/>
    </row>
    <row r="441" spans="1:4" ht="15">
      <c r="A441" s="33" t="s">
        <v>865</v>
      </c>
      <c r="B441" s="72"/>
      <c r="C441" s="72"/>
      <c r="D441" s="72"/>
    </row>
    <row r="442" spans="1:4" ht="15">
      <c r="A442" s="32" t="s">
        <v>638</v>
      </c>
      <c r="B442" s="72"/>
      <c r="C442" s="72"/>
      <c r="D442" s="72"/>
    </row>
    <row r="443" spans="1:4" ht="15">
      <c r="A443" s="4" t="s">
        <v>352</v>
      </c>
      <c r="B443" s="72"/>
      <c r="C443" s="72"/>
      <c r="D443" s="72"/>
    </row>
    <row r="444" spans="1:4" ht="15">
      <c r="A444" s="32" t="s">
        <v>351</v>
      </c>
      <c r="B444" s="72"/>
      <c r="C444" s="72"/>
      <c r="D444" s="72"/>
    </row>
    <row r="445" spans="1:4" ht="15">
      <c r="A445" s="33" t="s">
        <v>728</v>
      </c>
      <c r="B445" s="72"/>
      <c r="C445" s="72"/>
      <c r="D445" s="72"/>
    </row>
    <row r="446" spans="1:4" ht="15">
      <c r="A446" s="4" t="s">
        <v>1071</v>
      </c>
      <c r="B446" s="72"/>
      <c r="C446" s="72"/>
      <c r="D446" s="72"/>
    </row>
    <row r="447" spans="1:4" ht="15">
      <c r="A447" s="4" t="s">
        <v>343</v>
      </c>
      <c r="B447" s="72"/>
      <c r="C447" s="72"/>
      <c r="D447" s="72"/>
    </row>
    <row r="448" spans="1:4" ht="15">
      <c r="A448" s="32" t="s">
        <v>1050</v>
      </c>
      <c r="B448" s="72"/>
      <c r="C448" s="72"/>
      <c r="D448" s="72"/>
    </row>
    <row r="449" spans="1:4" ht="15">
      <c r="A449" s="4" t="s">
        <v>333</v>
      </c>
      <c r="B449" s="72"/>
      <c r="C449" s="72"/>
      <c r="D449" s="72"/>
    </row>
    <row r="450" spans="1:4" ht="15">
      <c r="A450" s="33" t="s">
        <v>859</v>
      </c>
      <c r="B450" s="72"/>
      <c r="C450" s="72"/>
      <c r="D450" s="72"/>
    </row>
  </sheetData>
  <phoneticPr fontId="1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workbookViewId="0">
      <selection activeCell="H1" sqref="H1"/>
    </sheetView>
  </sheetViews>
  <sheetFormatPr baseColWidth="10" defaultRowHeight="13" x14ac:dyDescent="0"/>
  <sheetData>
    <row r="1" spans="1:8">
      <c r="A1" s="81" t="s">
        <v>1000</v>
      </c>
      <c r="B1" s="84" t="s">
        <v>1001</v>
      </c>
      <c r="D1" s="82" t="s">
        <v>1002</v>
      </c>
      <c r="E1" s="84" t="s">
        <v>1001</v>
      </c>
      <c r="G1" s="83" t="s">
        <v>1003</v>
      </c>
      <c r="H1" s="84" t="s">
        <v>1004</v>
      </c>
    </row>
    <row r="2" spans="1:8">
      <c r="A2" s="35" t="s">
        <v>717</v>
      </c>
      <c r="B2" s="26" t="s">
        <v>674</v>
      </c>
      <c r="D2" s="35" t="s">
        <v>592</v>
      </c>
      <c r="E2" s="26" t="s">
        <v>674</v>
      </c>
      <c r="G2" s="35" t="s">
        <v>746</v>
      </c>
      <c r="H2" s="26" t="s">
        <v>674</v>
      </c>
    </row>
    <row r="3" spans="1:8">
      <c r="A3" s="86" t="s">
        <v>328</v>
      </c>
      <c r="B3" s="26" t="s">
        <v>674</v>
      </c>
      <c r="D3" s="35" t="s">
        <v>817</v>
      </c>
      <c r="E3" s="26" t="s">
        <v>674</v>
      </c>
      <c r="G3" s="4" t="s">
        <v>13</v>
      </c>
      <c r="H3" s="26" t="s">
        <v>674</v>
      </c>
    </row>
    <row r="4" spans="1:8">
      <c r="A4" s="35" t="s">
        <v>711</v>
      </c>
      <c r="B4" s="26" t="s">
        <v>674</v>
      </c>
      <c r="D4" s="35" t="s">
        <v>717</v>
      </c>
      <c r="E4" s="26" t="s">
        <v>674</v>
      </c>
      <c r="G4" s="35" t="s">
        <v>950</v>
      </c>
      <c r="H4" s="26" t="s">
        <v>674</v>
      </c>
    </row>
    <row r="5" spans="1:8">
      <c r="A5" s="61" t="s">
        <v>570</v>
      </c>
      <c r="B5" s="26" t="s">
        <v>674</v>
      </c>
      <c r="D5" s="35" t="s">
        <v>811</v>
      </c>
      <c r="E5" s="26" t="s">
        <v>674</v>
      </c>
      <c r="G5" s="4" t="s">
        <v>177</v>
      </c>
      <c r="H5" s="26" t="s">
        <v>674</v>
      </c>
    </row>
    <row r="6" spans="1:8">
      <c r="A6" s="35" t="s">
        <v>683</v>
      </c>
      <c r="B6" s="26" t="s">
        <v>674</v>
      </c>
      <c r="D6" s="35" t="s">
        <v>678</v>
      </c>
      <c r="E6" s="26" t="s">
        <v>674</v>
      </c>
      <c r="G6" s="4" t="s">
        <v>1096</v>
      </c>
      <c r="H6" s="26" t="s">
        <v>674</v>
      </c>
    </row>
    <row r="7" spans="1:8">
      <c r="A7" s="35" t="s">
        <v>702</v>
      </c>
      <c r="B7" s="26" t="s">
        <v>674</v>
      </c>
      <c r="D7" s="35" t="s">
        <v>595</v>
      </c>
      <c r="E7" s="26" t="s">
        <v>674</v>
      </c>
      <c r="G7" s="35" t="s">
        <v>692</v>
      </c>
      <c r="H7" s="26" t="s">
        <v>674</v>
      </c>
    </row>
    <row r="8" spans="1:8">
      <c r="A8" s="35" t="s">
        <v>706</v>
      </c>
      <c r="B8" s="26" t="s">
        <v>674</v>
      </c>
      <c r="D8" s="4" t="s">
        <v>1070</v>
      </c>
      <c r="E8" s="26" t="s">
        <v>674</v>
      </c>
      <c r="G8" s="35" t="s">
        <v>1031</v>
      </c>
      <c r="H8" s="26" t="s">
        <v>674</v>
      </c>
    </row>
    <row r="9" spans="1:8">
      <c r="A9" s="4" t="s">
        <v>1050</v>
      </c>
      <c r="B9" s="26" t="s">
        <v>674</v>
      </c>
      <c r="D9" s="4" t="s">
        <v>1069</v>
      </c>
      <c r="E9" s="26" t="s">
        <v>674</v>
      </c>
      <c r="G9" s="35" t="s">
        <v>916</v>
      </c>
      <c r="H9" s="26" t="s">
        <v>674</v>
      </c>
    </row>
    <row r="10" spans="1:8">
      <c r="A10" s="35" t="s">
        <v>701</v>
      </c>
      <c r="B10" s="26" t="s">
        <v>675</v>
      </c>
      <c r="D10" s="4" t="s">
        <v>1068</v>
      </c>
      <c r="E10" s="26" t="s">
        <v>674</v>
      </c>
      <c r="G10" s="35" t="s">
        <v>748</v>
      </c>
      <c r="H10" s="26" t="s">
        <v>674</v>
      </c>
    </row>
    <row r="11" spans="1:8">
      <c r="A11" s="85" t="s">
        <v>676</v>
      </c>
      <c r="B11" s="27" t="s">
        <v>675</v>
      </c>
      <c r="D11" s="4" t="s">
        <v>1067</v>
      </c>
      <c r="E11" s="26" t="s">
        <v>674</v>
      </c>
      <c r="G11" s="35" t="s">
        <v>936</v>
      </c>
      <c r="H11" s="26" t="s">
        <v>674</v>
      </c>
    </row>
    <row r="12" spans="1:8">
      <c r="A12" s="11" t="s">
        <v>201</v>
      </c>
      <c r="B12" s="29" t="s">
        <v>675</v>
      </c>
      <c r="D12" s="35" t="s">
        <v>197</v>
      </c>
      <c r="E12" s="26" t="s">
        <v>674</v>
      </c>
      <c r="G12" s="35" t="s">
        <v>1040</v>
      </c>
      <c r="H12" s="26" t="s">
        <v>674</v>
      </c>
    </row>
    <row r="13" spans="1:8">
      <c r="A13" s="61" t="s">
        <v>558</v>
      </c>
      <c r="B13" s="26" t="s">
        <v>675</v>
      </c>
      <c r="D13" s="35" t="s">
        <v>277</v>
      </c>
      <c r="E13" s="26" t="s">
        <v>674</v>
      </c>
      <c r="G13" s="35" t="s">
        <v>998</v>
      </c>
      <c r="H13" s="26" t="s">
        <v>674</v>
      </c>
    </row>
    <row r="14" spans="1:8">
      <c r="A14" s="87"/>
      <c r="D14" s="35" t="s">
        <v>790</v>
      </c>
      <c r="E14" s="26" t="s">
        <v>674</v>
      </c>
      <c r="G14" s="35" t="s">
        <v>995</v>
      </c>
      <c r="H14" s="26" t="s">
        <v>674</v>
      </c>
    </row>
    <row r="15" spans="1:8">
      <c r="D15" s="35" t="s">
        <v>870</v>
      </c>
      <c r="E15" s="26" t="s">
        <v>674</v>
      </c>
      <c r="G15" s="35" t="s">
        <v>1049</v>
      </c>
      <c r="H15" s="26" t="s">
        <v>674</v>
      </c>
    </row>
    <row r="16" spans="1:8">
      <c r="D16" s="35" t="s">
        <v>477</v>
      </c>
      <c r="E16" s="29" t="s">
        <v>674</v>
      </c>
      <c r="G16" s="4" t="s">
        <v>1093</v>
      </c>
      <c r="H16" s="26" t="s">
        <v>674</v>
      </c>
    </row>
    <row r="17" spans="4:8">
      <c r="D17" s="4" t="s">
        <v>1066</v>
      </c>
      <c r="E17" s="26" t="s">
        <v>674</v>
      </c>
      <c r="G17" s="4" t="s">
        <v>1094</v>
      </c>
      <c r="H17" s="26" t="s">
        <v>674</v>
      </c>
    </row>
    <row r="18" spans="4:8">
      <c r="D18" s="4" t="s">
        <v>1065</v>
      </c>
      <c r="E18" s="26" t="s">
        <v>674</v>
      </c>
      <c r="G18" s="4" t="s">
        <v>1092</v>
      </c>
      <c r="H18" s="26" t="s">
        <v>674</v>
      </c>
    </row>
    <row r="19" spans="4:8">
      <c r="D19" s="4" t="s">
        <v>1063</v>
      </c>
      <c r="E19" s="26" t="s">
        <v>674</v>
      </c>
      <c r="G19" s="4" t="s">
        <v>1091</v>
      </c>
      <c r="H19" s="26" t="s">
        <v>674</v>
      </c>
    </row>
    <row r="20" spans="4:8">
      <c r="D20" s="4" t="s">
        <v>1062</v>
      </c>
      <c r="E20" s="26" t="s">
        <v>674</v>
      </c>
      <c r="G20" s="4" t="s">
        <v>993</v>
      </c>
      <c r="H20" s="26" t="s">
        <v>674</v>
      </c>
    </row>
    <row r="21" spans="4:8">
      <c r="D21" s="35" t="s">
        <v>686</v>
      </c>
      <c r="E21" s="26" t="s">
        <v>674</v>
      </c>
      <c r="G21" s="35" t="s">
        <v>691</v>
      </c>
      <c r="H21" s="26" t="s">
        <v>674</v>
      </c>
    </row>
    <row r="22" spans="4:8">
      <c r="D22" s="35" t="s">
        <v>476</v>
      </c>
      <c r="E22" s="29" t="s">
        <v>674</v>
      </c>
      <c r="G22" s="35" t="s">
        <v>958</v>
      </c>
      <c r="H22" s="26" t="s">
        <v>674</v>
      </c>
    </row>
    <row r="23" spans="4:8">
      <c r="D23" s="35" t="s">
        <v>814</v>
      </c>
      <c r="E23" s="26" t="s">
        <v>674</v>
      </c>
      <c r="G23" s="35" t="s">
        <v>787</v>
      </c>
      <c r="H23" s="26" t="s">
        <v>674</v>
      </c>
    </row>
    <row r="24" spans="4:8">
      <c r="D24" s="35" t="s">
        <v>809</v>
      </c>
      <c r="E24" s="26" t="s">
        <v>674</v>
      </c>
      <c r="G24" s="35" t="s">
        <v>938</v>
      </c>
      <c r="H24" s="26" t="s">
        <v>674</v>
      </c>
    </row>
    <row r="25" spans="4:8">
      <c r="D25" s="35" t="s">
        <v>487</v>
      </c>
      <c r="E25" s="26" t="s">
        <v>674</v>
      </c>
      <c r="G25" s="35" t="s">
        <v>923</v>
      </c>
      <c r="H25" s="26" t="s">
        <v>674</v>
      </c>
    </row>
    <row r="26" spans="4:8">
      <c r="D26" s="35" t="s">
        <v>832</v>
      </c>
      <c r="E26" s="26" t="s">
        <v>674</v>
      </c>
      <c r="G26" s="4" t="s">
        <v>1090</v>
      </c>
      <c r="H26" s="26" t="s">
        <v>674</v>
      </c>
    </row>
    <row r="27" spans="4:8">
      <c r="D27" s="35" t="s">
        <v>821</v>
      </c>
      <c r="E27" s="26" t="s">
        <v>674</v>
      </c>
      <c r="G27" s="35" t="s">
        <v>919</v>
      </c>
      <c r="H27" s="26" t="s">
        <v>674</v>
      </c>
    </row>
    <row r="28" spans="4:8">
      <c r="D28" s="35" t="s">
        <v>602</v>
      </c>
      <c r="E28" s="26" t="s">
        <v>674</v>
      </c>
      <c r="G28" s="4" t="s">
        <v>1089</v>
      </c>
      <c r="H28" s="26" t="s">
        <v>674</v>
      </c>
    </row>
    <row r="29" spans="4:8">
      <c r="D29" s="35" t="s">
        <v>490</v>
      </c>
      <c r="E29" s="26" t="s">
        <v>674</v>
      </c>
      <c r="G29" s="4" t="s">
        <v>1088</v>
      </c>
      <c r="H29" s="26" t="s">
        <v>674</v>
      </c>
    </row>
    <row r="30" spans="4:8">
      <c r="D30" s="35" t="s">
        <v>624</v>
      </c>
      <c r="E30" s="26" t="s">
        <v>674</v>
      </c>
      <c r="G30" s="35" t="s">
        <v>965</v>
      </c>
      <c r="H30" s="26" t="s">
        <v>674</v>
      </c>
    </row>
    <row r="31" spans="4:8">
      <c r="D31" s="4" t="s">
        <v>1061</v>
      </c>
      <c r="E31" s="26" t="s">
        <v>674</v>
      </c>
      <c r="G31" s="35" t="s">
        <v>781</v>
      </c>
      <c r="H31" s="26" t="s">
        <v>674</v>
      </c>
    </row>
    <row r="32" spans="4:8">
      <c r="D32" s="35" t="s">
        <v>594</v>
      </c>
      <c r="E32" s="26" t="s">
        <v>674</v>
      </c>
      <c r="G32" s="89" t="s">
        <v>491</v>
      </c>
      <c r="H32" s="26" t="s">
        <v>674</v>
      </c>
    </row>
    <row r="33" spans="4:8">
      <c r="D33" s="35" t="s">
        <v>627</v>
      </c>
      <c r="E33" s="26" t="s">
        <v>674</v>
      </c>
      <c r="G33" s="35" t="s">
        <v>639</v>
      </c>
      <c r="H33" s="26" t="s">
        <v>674</v>
      </c>
    </row>
    <row r="34" spans="4:8">
      <c r="D34" s="35" t="s">
        <v>711</v>
      </c>
      <c r="E34" s="26" t="s">
        <v>674</v>
      </c>
      <c r="G34" s="35" t="s">
        <v>646</v>
      </c>
      <c r="H34" s="26" t="s">
        <v>674</v>
      </c>
    </row>
    <row r="35" spans="4:8">
      <c r="D35" s="35" t="s">
        <v>726</v>
      </c>
      <c r="E35" s="28" t="s">
        <v>674</v>
      </c>
      <c r="G35" s="35" t="s">
        <v>779</v>
      </c>
      <c r="H35" s="26" t="s">
        <v>674</v>
      </c>
    </row>
    <row r="36" spans="4:8">
      <c r="D36" s="35" t="s">
        <v>819</v>
      </c>
      <c r="E36" s="26" t="s">
        <v>674</v>
      </c>
      <c r="G36" s="35" t="s">
        <v>987</v>
      </c>
      <c r="H36" s="26" t="s">
        <v>674</v>
      </c>
    </row>
    <row r="37" spans="4:8">
      <c r="D37" s="35" t="s">
        <v>486</v>
      </c>
      <c r="E37" s="26" t="s">
        <v>674</v>
      </c>
      <c r="G37" s="35" t="s">
        <v>982</v>
      </c>
      <c r="H37" s="26" t="s">
        <v>674</v>
      </c>
    </row>
    <row r="38" spans="4:8">
      <c r="D38" s="35" t="s">
        <v>598</v>
      </c>
      <c r="E38" s="26" t="s">
        <v>674</v>
      </c>
      <c r="G38" s="4" t="s">
        <v>1087</v>
      </c>
      <c r="H38" s="26" t="s">
        <v>674</v>
      </c>
    </row>
    <row r="39" spans="4:8">
      <c r="D39" s="35" t="s">
        <v>570</v>
      </c>
      <c r="E39" s="26" t="s">
        <v>674</v>
      </c>
      <c r="G39" s="35" t="s">
        <v>759</v>
      </c>
      <c r="H39" s="26" t="s">
        <v>674</v>
      </c>
    </row>
    <row r="40" spans="4:8">
      <c r="D40" s="35" t="s">
        <v>474</v>
      </c>
      <c r="E40" s="29" t="s">
        <v>478</v>
      </c>
      <c r="G40" s="35" t="s">
        <v>770</v>
      </c>
      <c r="H40" s="26" t="s">
        <v>674</v>
      </c>
    </row>
    <row r="41" spans="4:8">
      <c r="D41" s="35" t="s">
        <v>791</v>
      </c>
      <c r="E41" s="26" t="s">
        <v>674</v>
      </c>
      <c r="G41" s="35" t="s">
        <v>996</v>
      </c>
      <c r="H41" s="26" t="s">
        <v>674</v>
      </c>
    </row>
    <row r="42" spans="4:8">
      <c r="D42" s="35" t="s">
        <v>683</v>
      </c>
      <c r="E42" s="26" t="s">
        <v>674</v>
      </c>
      <c r="G42" s="35" t="s">
        <v>981</v>
      </c>
      <c r="H42" s="26" t="s">
        <v>674</v>
      </c>
    </row>
    <row r="43" spans="4:8">
      <c r="D43" s="35" t="s">
        <v>484</v>
      </c>
      <c r="E43" s="26" t="s">
        <v>674</v>
      </c>
      <c r="G43" s="35" t="s">
        <v>1044</v>
      </c>
      <c r="H43" s="26" t="s">
        <v>674</v>
      </c>
    </row>
    <row r="44" spans="4:8">
      <c r="D44" s="35" t="s">
        <v>702</v>
      </c>
      <c r="E44" s="26" t="s">
        <v>674</v>
      </c>
      <c r="G44" s="4" t="s">
        <v>1086</v>
      </c>
      <c r="H44" s="26" t="s">
        <v>674</v>
      </c>
    </row>
    <row r="45" spans="4:8">
      <c r="D45" s="35" t="s">
        <v>851</v>
      </c>
      <c r="E45" s="26" t="s">
        <v>674</v>
      </c>
      <c r="G45" s="4" t="s">
        <v>425</v>
      </c>
      <c r="H45" s="26" t="s">
        <v>674</v>
      </c>
    </row>
    <row r="46" spans="4:8">
      <c r="D46" s="35" t="s">
        <v>803</v>
      </c>
      <c r="E46" s="26" t="s">
        <v>674</v>
      </c>
      <c r="G46" s="4" t="s">
        <v>1075</v>
      </c>
      <c r="H46" s="26" t="s">
        <v>674</v>
      </c>
    </row>
    <row r="47" spans="4:8">
      <c r="D47" s="35" t="s">
        <v>483</v>
      </c>
      <c r="E47" s="26" t="s">
        <v>674</v>
      </c>
      <c r="G47" s="35" t="s">
        <v>643</v>
      </c>
      <c r="H47" s="26" t="s">
        <v>674</v>
      </c>
    </row>
    <row r="48" spans="4:8">
      <c r="D48" s="4" t="s">
        <v>1055</v>
      </c>
      <c r="E48" s="26" t="s">
        <v>674</v>
      </c>
      <c r="G48" s="35" t="s">
        <v>979</v>
      </c>
      <c r="H48" s="26" t="s">
        <v>674</v>
      </c>
    </row>
    <row r="49" spans="4:8">
      <c r="D49" s="35" t="s">
        <v>499</v>
      </c>
      <c r="E49" s="26" t="s">
        <v>674</v>
      </c>
      <c r="G49" s="35" t="s">
        <v>978</v>
      </c>
      <c r="H49" s="26" t="s">
        <v>674</v>
      </c>
    </row>
    <row r="50" spans="4:8">
      <c r="D50" s="35" t="s">
        <v>710</v>
      </c>
      <c r="E50" s="26" t="s">
        <v>674</v>
      </c>
      <c r="G50" s="4" t="s">
        <v>690</v>
      </c>
      <c r="H50" s="26" t="s">
        <v>674</v>
      </c>
    </row>
    <row r="51" spans="4:8">
      <c r="D51" s="35" t="s">
        <v>492</v>
      </c>
      <c r="E51" s="26" t="s">
        <v>674</v>
      </c>
      <c r="G51" s="4" t="s">
        <v>1074</v>
      </c>
      <c r="H51" s="26" t="s">
        <v>674</v>
      </c>
    </row>
    <row r="52" spans="4:8">
      <c r="D52" s="35" t="s">
        <v>824</v>
      </c>
      <c r="E52" s="26" t="s">
        <v>674</v>
      </c>
      <c r="G52" s="4" t="s">
        <v>1073</v>
      </c>
      <c r="H52" s="26" t="s">
        <v>674</v>
      </c>
    </row>
    <row r="53" spans="4:8">
      <c r="D53" s="35" t="s">
        <v>839</v>
      </c>
      <c r="E53" s="26" t="s">
        <v>674</v>
      </c>
      <c r="G53" s="4" t="s">
        <v>1071</v>
      </c>
      <c r="H53" s="26" t="s">
        <v>674</v>
      </c>
    </row>
    <row r="54" spans="4:8">
      <c r="D54" s="35" t="s">
        <v>799</v>
      </c>
      <c r="E54" s="26" t="s">
        <v>674</v>
      </c>
      <c r="G54" s="35" t="s">
        <v>731</v>
      </c>
      <c r="H54" s="26" t="s">
        <v>675</v>
      </c>
    </row>
    <row r="55" spans="4:8">
      <c r="D55" s="35" t="s">
        <v>798</v>
      </c>
      <c r="E55" s="26" t="s">
        <v>674</v>
      </c>
      <c r="G55" s="35" t="s">
        <v>767</v>
      </c>
      <c r="H55" s="26" t="s">
        <v>675</v>
      </c>
    </row>
    <row r="56" spans="4:8">
      <c r="D56" s="4" t="s">
        <v>1054</v>
      </c>
      <c r="E56" s="26" t="s">
        <v>674</v>
      </c>
      <c r="G56" s="35" t="s">
        <v>948</v>
      </c>
      <c r="H56" s="26" t="s">
        <v>675</v>
      </c>
    </row>
    <row r="57" spans="4:8">
      <c r="D57" s="35" t="s">
        <v>600</v>
      </c>
      <c r="E57" s="26" t="s">
        <v>674</v>
      </c>
      <c r="G57" s="35" t="s">
        <v>1023</v>
      </c>
      <c r="H57" s="26" t="s">
        <v>675</v>
      </c>
    </row>
    <row r="58" spans="4:8">
      <c r="D58" s="35" t="s">
        <v>504</v>
      </c>
      <c r="E58" s="26" t="s">
        <v>674</v>
      </c>
      <c r="G58" s="4" t="s">
        <v>106</v>
      </c>
      <c r="H58" s="26" t="s">
        <v>675</v>
      </c>
    </row>
    <row r="59" spans="4:8">
      <c r="D59" s="35" t="s">
        <v>475</v>
      </c>
      <c r="E59" s="29" t="s">
        <v>674</v>
      </c>
      <c r="G59" s="35" t="s">
        <v>737</v>
      </c>
      <c r="H59" s="26" t="s">
        <v>675</v>
      </c>
    </row>
    <row r="60" spans="4:8">
      <c r="D60" s="35" t="s">
        <v>471</v>
      </c>
      <c r="E60" s="29" t="s">
        <v>674</v>
      </c>
      <c r="G60" s="4" t="s">
        <v>101</v>
      </c>
      <c r="H60" s="26" t="s">
        <v>675</v>
      </c>
    </row>
    <row r="61" spans="4:8">
      <c r="D61" s="35" t="s">
        <v>848</v>
      </c>
      <c r="E61" s="26" t="s">
        <v>674</v>
      </c>
      <c r="G61" s="4" t="s">
        <v>15</v>
      </c>
      <c r="H61" s="26" t="s">
        <v>675</v>
      </c>
    </row>
    <row r="62" spans="4:8">
      <c r="D62" s="35" t="s">
        <v>794</v>
      </c>
      <c r="E62" s="26" t="s">
        <v>674</v>
      </c>
      <c r="G62" s="4" t="s">
        <v>11</v>
      </c>
      <c r="H62" s="26" t="s">
        <v>675</v>
      </c>
    </row>
    <row r="63" spans="4:8">
      <c r="D63" s="35" t="s">
        <v>628</v>
      </c>
      <c r="E63" s="26" t="s">
        <v>674</v>
      </c>
      <c r="G63" s="4" t="s">
        <v>7</v>
      </c>
      <c r="H63" s="26" t="s">
        <v>675</v>
      </c>
    </row>
    <row r="64" spans="4:8">
      <c r="D64" s="35" t="s">
        <v>464</v>
      </c>
      <c r="E64" s="26" t="s">
        <v>674</v>
      </c>
      <c r="G64" s="4" t="s">
        <v>6</v>
      </c>
      <c r="H64" s="26" t="s">
        <v>675</v>
      </c>
    </row>
    <row r="65" spans="4:8">
      <c r="D65" s="35" t="s">
        <v>590</v>
      </c>
      <c r="E65" s="26" t="s">
        <v>674</v>
      </c>
      <c r="G65" s="4" t="s">
        <v>5</v>
      </c>
      <c r="H65" s="26" t="s">
        <v>675</v>
      </c>
    </row>
    <row r="66" spans="4:8">
      <c r="D66" s="35" t="s">
        <v>706</v>
      </c>
      <c r="E66" s="26" t="s">
        <v>674</v>
      </c>
      <c r="G66" s="4" t="s">
        <v>3</v>
      </c>
      <c r="H66" s="26" t="s">
        <v>675</v>
      </c>
    </row>
    <row r="67" spans="4:8">
      <c r="D67" s="35" t="s">
        <v>837</v>
      </c>
      <c r="E67" s="26" t="s">
        <v>674</v>
      </c>
      <c r="G67" s="4" t="s">
        <v>172</v>
      </c>
      <c r="H67" s="26" t="s">
        <v>675</v>
      </c>
    </row>
    <row r="68" spans="4:8">
      <c r="D68" s="35" t="s">
        <v>623</v>
      </c>
      <c r="E68" s="26" t="s">
        <v>674</v>
      </c>
      <c r="G68" s="4" t="s">
        <v>169</v>
      </c>
      <c r="H68" s="26" t="s">
        <v>675</v>
      </c>
    </row>
    <row r="69" spans="4:8">
      <c r="D69" s="35" t="s">
        <v>722</v>
      </c>
      <c r="E69" s="28" t="s">
        <v>674</v>
      </c>
      <c r="G69" s="4" t="s">
        <v>164</v>
      </c>
      <c r="H69" s="26" t="s">
        <v>675</v>
      </c>
    </row>
    <row r="70" spans="4:8">
      <c r="D70" s="4" t="s">
        <v>543</v>
      </c>
      <c r="E70" s="26" t="s">
        <v>674</v>
      </c>
      <c r="G70" s="4" t="s">
        <v>161</v>
      </c>
      <c r="H70" s="26" t="s">
        <v>675</v>
      </c>
    </row>
    <row r="71" spans="4:8">
      <c r="D71" s="4" t="s">
        <v>1053</v>
      </c>
      <c r="E71" s="26" t="s">
        <v>674</v>
      </c>
      <c r="G71" s="4" t="s">
        <v>153</v>
      </c>
      <c r="H71" s="26" t="s">
        <v>675</v>
      </c>
    </row>
    <row r="72" spans="4:8">
      <c r="D72" s="4" t="s">
        <v>1052</v>
      </c>
      <c r="E72" s="26" t="s">
        <v>674</v>
      </c>
      <c r="G72" s="4" t="s">
        <v>146</v>
      </c>
      <c r="H72" s="26" t="s">
        <v>675</v>
      </c>
    </row>
    <row r="73" spans="4:8">
      <c r="D73" s="4" t="s">
        <v>1051</v>
      </c>
      <c r="E73" s="29" t="s">
        <v>674</v>
      </c>
      <c r="G73" s="4" t="s">
        <v>143</v>
      </c>
      <c r="H73" s="26" t="s">
        <v>675</v>
      </c>
    </row>
    <row r="74" spans="4:8">
      <c r="D74" s="35" t="s">
        <v>728</v>
      </c>
      <c r="E74" s="26" t="s">
        <v>674</v>
      </c>
      <c r="G74" s="4" t="s">
        <v>142</v>
      </c>
      <c r="H74" s="26" t="s">
        <v>675</v>
      </c>
    </row>
    <row r="75" spans="4:8">
      <c r="D75" s="4" t="s">
        <v>1050</v>
      </c>
      <c r="E75" s="28" t="s">
        <v>674</v>
      </c>
      <c r="G75" s="4" t="s">
        <v>141</v>
      </c>
      <c r="H75" s="26" t="s">
        <v>675</v>
      </c>
    </row>
    <row r="76" spans="4:8">
      <c r="D76" s="35" t="s">
        <v>859</v>
      </c>
      <c r="E76" s="26" t="s">
        <v>674</v>
      </c>
      <c r="G76" s="4" t="s">
        <v>140</v>
      </c>
      <c r="H76" s="26" t="s">
        <v>675</v>
      </c>
    </row>
    <row r="77" spans="4:8">
      <c r="D77" s="35" t="s">
        <v>685</v>
      </c>
      <c r="E77" s="26" t="s">
        <v>675</v>
      </c>
      <c r="G77" s="4" t="s">
        <v>130</v>
      </c>
      <c r="H77" s="26" t="s">
        <v>675</v>
      </c>
    </row>
    <row r="78" spans="4:8">
      <c r="D78" s="35" t="s">
        <v>866</v>
      </c>
      <c r="E78" s="26" t="s">
        <v>675</v>
      </c>
      <c r="G78" s="4" t="s">
        <v>128</v>
      </c>
      <c r="H78" s="26" t="s">
        <v>675</v>
      </c>
    </row>
    <row r="79" spans="4:8">
      <c r="D79" s="35" t="s">
        <v>852</v>
      </c>
      <c r="E79" s="26" t="s">
        <v>675</v>
      </c>
      <c r="G79" s="4" t="s">
        <v>1095</v>
      </c>
      <c r="H79" s="26" t="s">
        <v>675</v>
      </c>
    </row>
    <row r="80" spans="4:8">
      <c r="D80" s="35" t="s">
        <v>806</v>
      </c>
      <c r="E80" s="26" t="s">
        <v>675</v>
      </c>
      <c r="G80" s="4" t="s">
        <v>123</v>
      </c>
      <c r="H80" s="26" t="s">
        <v>675</v>
      </c>
    </row>
    <row r="81" spans="4:8">
      <c r="D81" s="35" t="s">
        <v>818</v>
      </c>
      <c r="E81" s="26" t="s">
        <v>675</v>
      </c>
      <c r="G81" s="4" t="s">
        <v>118</v>
      </c>
      <c r="H81" s="26" t="s">
        <v>675</v>
      </c>
    </row>
    <row r="82" spans="4:8">
      <c r="D82" s="4" t="s">
        <v>165</v>
      </c>
      <c r="E82" s="26" t="s">
        <v>675</v>
      </c>
      <c r="G82" s="4" t="s">
        <v>113</v>
      </c>
      <c r="H82" s="26" t="s">
        <v>675</v>
      </c>
    </row>
    <row r="83" spans="4:8">
      <c r="D83" s="4" t="s">
        <v>604</v>
      </c>
      <c r="E83" s="26" t="s">
        <v>675</v>
      </c>
      <c r="G83" s="35" t="s">
        <v>696</v>
      </c>
      <c r="H83" s="26" t="s">
        <v>675</v>
      </c>
    </row>
    <row r="84" spans="4:8">
      <c r="D84" s="35" t="s">
        <v>673</v>
      </c>
      <c r="E84" s="26" t="s">
        <v>675</v>
      </c>
      <c r="G84" s="35" t="s">
        <v>749</v>
      </c>
      <c r="H84" s="26" t="s">
        <v>675</v>
      </c>
    </row>
    <row r="85" spans="4:8">
      <c r="D85" s="35" t="s">
        <v>855</v>
      </c>
      <c r="E85" s="26" t="s">
        <v>675</v>
      </c>
      <c r="G85" s="35" t="s">
        <v>763</v>
      </c>
      <c r="H85" s="26" t="s">
        <v>675</v>
      </c>
    </row>
    <row r="86" spans="4:8">
      <c r="D86" s="4" t="s">
        <v>304</v>
      </c>
      <c r="E86" s="26" t="s">
        <v>675</v>
      </c>
      <c r="G86" s="35" t="s">
        <v>943</v>
      </c>
      <c r="H86" s="26" t="s">
        <v>675</v>
      </c>
    </row>
    <row r="87" spans="4:8">
      <c r="D87" s="35" t="s">
        <v>857</v>
      </c>
      <c r="E87" s="26" t="s">
        <v>675</v>
      </c>
      <c r="G87" s="35" t="s">
        <v>738</v>
      </c>
      <c r="H87" s="26" t="s">
        <v>675</v>
      </c>
    </row>
    <row r="88" spans="4:8">
      <c r="D88" s="35" t="s">
        <v>807</v>
      </c>
      <c r="E88" s="26" t="s">
        <v>675</v>
      </c>
      <c r="G88" s="35" t="s">
        <v>785</v>
      </c>
      <c r="H88" s="26" t="s">
        <v>675</v>
      </c>
    </row>
    <row r="89" spans="4:8">
      <c r="D89" s="4" t="s">
        <v>591</v>
      </c>
      <c r="E89" s="26" t="s">
        <v>675</v>
      </c>
      <c r="G89" s="35" t="s">
        <v>769</v>
      </c>
      <c r="H89" s="26" t="s">
        <v>675</v>
      </c>
    </row>
    <row r="90" spans="4:8">
      <c r="D90" s="4" t="s">
        <v>260</v>
      </c>
      <c r="E90" s="26" t="s">
        <v>675</v>
      </c>
      <c r="G90" s="35" t="s">
        <v>747</v>
      </c>
      <c r="H90" s="26" t="s">
        <v>675</v>
      </c>
    </row>
    <row r="91" spans="4:8">
      <c r="D91" s="4" t="s">
        <v>258</v>
      </c>
      <c r="E91" s="26" t="s">
        <v>675</v>
      </c>
      <c r="G91" s="35" t="s">
        <v>1034</v>
      </c>
      <c r="H91" s="26" t="s">
        <v>675</v>
      </c>
    </row>
    <row r="92" spans="4:8">
      <c r="D92" s="4" t="s">
        <v>47</v>
      </c>
      <c r="E92" s="26" t="s">
        <v>675</v>
      </c>
      <c r="G92" s="35" t="s">
        <v>736</v>
      </c>
      <c r="H92" s="26" t="s">
        <v>675</v>
      </c>
    </row>
    <row r="93" spans="4:8">
      <c r="D93" s="4" t="s">
        <v>32</v>
      </c>
      <c r="E93" s="26" t="s">
        <v>675</v>
      </c>
      <c r="G93" s="35" t="s">
        <v>1043</v>
      </c>
      <c r="H93" s="26" t="s">
        <v>675</v>
      </c>
    </row>
    <row r="94" spans="4:8">
      <c r="D94" s="4" t="s">
        <v>95</v>
      </c>
      <c r="E94" s="26" t="s">
        <v>675</v>
      </c>
      <c r="G94" s="35" t="s">
        <v>999</v>
      </c>
      <c r="H94" s="26" t="s">
        <v>675</v>
      </c>
    </row>
    <row r="95" spans="4:8">
      <c r="D95" s="4" t="s">
        <v>90</v>
      </c>
      <c r="E95" s="26" t="s">
        <v>675</v>
      </c>
      <c r="G95" s="35" t="s">
        <v>1041</v>
      </c>
      <c r="H95" s="26" t="s">
        <v>675</v>
      </c>
    </row>
    <row r="96" spans="4:8">
      <c r="D96" s="4" t="s">
        <v>87</v>
      </c>
      <c r="E96" s="26" t="s">
        <v>675</v>
      </c>
      <c r="G96" s="35" t="s">
        <v>963</v>
      </c>
      <c r="H96" s="26" t="s">
        <v>675</v>
      </c>
    </row>
    <row r="97" spans="4:8">
      <c r="D97" s="4" t="s">
        <v>65</v>
      </c>
      <c r="E97" s="26" t="s">
        <v>675</v>
      </c>
      <c r="G97" s="35" t="s">
        <v>1028</v>
      </c>
      <c r="H97" s="26" t="s">
        <v>675</v>
      </c>
    </row>
    <row r="98" spans="4:8">
      <c r="D98" s="35" t="s">
        <v>1064</v>
      </c>
      <c r="E98" s="26" t="s">
        <v>675</v>
      </c>
      <c r="G98" s="35" t="s">
        <v>753</v>
      </c>
      <c r="H98" s="26" t="s">
        <v>675</v>
      </c>
    </row>
    <row r="99" spans="4:8">
      <c r="D99" s="35" t="s">
        <v>843</v>
      </c>
      <c r="E99" s="26" t="s">
        <v>675</v>
      </c>
      <c r="G99" s="35" t="s">
        <v>947</v>
      </c>
      <c r="H99" s="26" t="s">
        <v>675</v>
      </c>
    </row>
    <row r="100" spans="4:8">
      <c r="D100" s="35" t="s">
        <v>489</v>
      </c>
      <c r="E100" s="26" t="s">
        <v>675</v>
      </c>
      <c r="G100" s="35" t="s">
        <v>925</v>
      </c>
      <c r="H100" s="26" t="s">
        <v>675</v>
      </c>
    </row>
    <row r="101" spans="4:8">
      <c r="D101" s="35" t="s">
        <v>850</v>
      </c>
      <c r="E101" s="26" t="s">
        <v>675</v>
      </c>
      <c r="G101" s="35" t="s">
        <v>784</v>
      </c>
      <c r="H101" s="26" t="s">
        <v>675</v>
      </c>
    </row>
    <row r="102" spans="4:8">
      <c r="D102" s="35" t="s">
        <v>823</v>
      </c>
      <c r="E102" s="26" t="s">
        <v>675</v>
      </c>
      <c r="G102" s="4" t="s">
        <v>776</v>
      </c>
      <c r="H102" s="26" t="s">
        <v>675</v>
      </c>
    </row>
    <row r="103" spans="4:8">
      <c r="D103" s="88" t="s">
        <v>680</v>
      </c>
      <c r="E103" s="26" t="s">
        <v>675</v>
      </c>
      <c r="G103" s="4" t="s">
        <v>109</v>
      </c>
      <c r="H103" s="26" t="s">
        <v>675</v>
      </c>
    </row>
    <row r="104" spans="4:8">
      <c r="D104" s="4" t="s">
        <v>58</v>
      </c>
      <c r="E104" s="26" t="s">
        <v>675</v>
      </c>
      <c r="G104" s="4" t="s">
        <v>303</v>
      </c>
      <c r="H104" s="26" t="s">
        <v>675</v>
      </c>
    </row>
    <row r="105" spans="4:8">
      <c r="D105" s="4" t="s">
        <v>57</v>
      </c>
      <c r="E105" s="26" t="s">
        <v>675</v>
      </c>
      <c r="G105" s="4" t="s">
        <v>302</v>
      </c>
      <c r="H105" s="26" t="s">
        <v>675</v>
      </c>
    </row>
    <row r="106" spans="4:8">
      <c r="D106" s="35" t="s">
        <v>861</v>
      </c>
      <c r="E106" s="26" t="s">
        <v>675</v>
      </c>
      <c r="G106" s="35" t="s">
        <v>762</v>
      </c>
      <c r="H106" s="26" t="s">
        <v>675</v>
      </c>
    </row>
    <row r="107" spans="4:8">
      <c r="D107" s="35" t="s">
        <v>515</v>
      </c>
      <c r="E107" s="26" t="s">
        <v>675</v>
      </c>
      <c r="G107" s="35" t="s">
        <v>933</v>
      </c>
      <c r="H107" s="26" t="s">
        <v>675</v>
      </c>
    </row>
    <row r="108" spans="4:8">
      <c r="D108" s="35" t="s">
        <v>853</v>
      </c>
      <c r="E108" s="26" t="s">
        <v>675</v>
      </c>
      <c r="G108" s="35" t="s">
        <v>1081</v>
      </c>
      <c r="H108" s="26" t="s">
        <v>675</v>
      </c>
    </row>
    <row r="109" spans="4:8">
      <c r="D109" s="4" t="s">
        <v>844</v>
      </c>
      <c r="E109" s="26" t="s">
        <v>675</v>
      </c>
      <c r="G109" s="35" t="s">
        <v>1082</v>
      </c>
      <c r="H109" s="26" t="s">
        <v>675</v>
      </c>
    </row>
    <row r="110" spans="4:8">
      <c r="D110" s="4" t="s">
        <v>219</v>
      </c>
      <c r="E110" s="26" t="s">
        <v>675</v>
      </c>
      <c r="G110" s="35" t="s">
        <v>637</v>
      </c>
      <c r="H110" s="26" t="s">
        <v>675</v>
      </c>
    </row>
    <row r="111" spans="4:8">
      <c r="D111" s="35" t="s">
        <v>488</v>
      </c>
      <c r="E111" s="26" t="s">
        <v>675</v>
      </c>
      <c r="G111" s="35" t="s">
        <v>1076</v>
      </c>
      <c r="H111" s="26" t="s">
        <v>675</v>
      </c>
    </row>
    <row r="112" spans="4:8">
      <c r="D112" s="35" t="s">
        <v>676</v>
      </c>
      <c r="E112" s="26" t="s">
        <v>675</v>
      </c>
      <c r="G112" s="35" t="s">
        <v>1036</v>
      </c>
      <c r="H112" s="26" t="s">
        <v>675</v>
      </c>
    </row>
    <row r="113" spans="4:8">
      <c r="D113" s="35" t="s">
        <v>842</v>
      </c>
      <c r="E113" s="26" t="s">
        <v>675</v>
      </c>
      <c r="G113" s="4" t="s">
        <v>300</v>
      </c>
      <c r="H113" s="26" t="s">
        <v>675</v>
      </c>
    </row>
    <row r="114" spans="4:8">
      <c r="D114" s="35" t="s">
        <v>684</v>
      </c>
      <c r="E114" s="26" t="s">
        <v>675</v>
      </c>
      <c r="G114" s="35" t="s">
        <v>771</v>
      </c>
      <c r="H114" s="26" t="s">
        <v>675</v>
      </c>
    </row>
    <row r="115" spans="4:8">
      <c r="D115" s="35" t="s">
        <v>727</v>
      </c>
      <c r="E115" s="26" t="s">
        <v>675</v>
      </c>
      <c r="G115" s="35" t="s">
        <v>1042</v>
      </c>
      <c r="H115" s="26" t="s">
        <v>675</v>
      </c>
    </row>
    <row r="116" spans="4:8">
      <c r="D116" s="35" t="s">
        <v>833</v>
      </c>
      <c r="E116" s="26" t="s">
        <v>675</v>
      </c>
      <c r="G116" s="35" t="s">
        <v>1077</v>
      </c>
      <c r="H116" s="26" t="s">
        <v>675</v>
      </c>
    </row>
    <row r="117" spans="4:8">
      <c r="D117" s="35" t="s">
        <v>858</v>
      </c>
      <c r="E117" s="26" t="s">
        <v>675</v>
      </c>
      <c r="G117" s="35" t="s">
        <v>973</v>
      </c>
      <c r="H117" s="26" t="s">
        <v>675</v>
      </c>
    </row>
    <row r="118" spans="4:8">
      <c r="D118" s="35" t="s">
        <v>825</v>
      </c>
      <c r="E118" s="26" t="s">
        <v>675</v>
      </c>
      <c r="G118" s="4" t="s">
        <v>276</v>
      </c>
      <c r="H118" s="26" t="s">
        <v>675</v>
      </c>
    </row>
    <row r="119" spans="4:8">
      <c r="D119" s="35" t="s">
        <v>621</v>
      </c>
      <c r="E119" s="26" t="s">
        <v>675</v>
      </c>
      <c r="G119" s="4" t="s">
        <v>272</v>
      </c>
      <c r="H119" s="26" t="s">
        <v>675</v>
      </c>
    </row>
    <row r="120" spans="4:8">
      <c r="D120" s="35" t="s">
        <v>862</v>
      </c>
      <c r="E120" s="26" t="s">
        <v>675</v>
      </c>
      <c r="G120" s="4" t="s">
        <v>267</v>
      </c>
      <c r="H120" s="26" t="s">
        <v>675</v>
      </c>
    </row>
    <row r="121" spans="4:8">
      <c r="D121" s="35" t="s">
        <v>836</v>
      </c>
      <c r="E121" s="26" t="s">
        <v>675</v>
      </c>
      <c r="G121" s="4" t="s">
        <v>262</v>
      </c>
      <c r="H121" s="26" t="s">
        <v>675</v>
      </c>
    </row>
    <row r="122" spans="4:8">
      <c r="D122" s="35" t="s">
        <v>835</v>
      </c>
      <c r="E122" s="26" t="s">
        <v>675</v>
      </c>
      <c r="G122" s="4" t="s">
        <v>257</v>
      </c>
      <c r="H122" s="26" t="s">
        <v>675</v>
      </c>
    </row>
    <row r="123" spans="4:8">
      <c r="D123" s="35" t="s">
        <v>682</v>
      </c>
      <c r="E123" s="26" t="s">
        <v>675</v>
      </c>
      <c r="G123" s="4" t="s">
        <v>252</v>
      </c>
      <c r="H123" s="26" t="s">
        <v>675</v>
      </c>
    </row>
    <row r="124" spans="4:8">
      <c r="D124" s="35" t="s">
        <v>854</v>
      </c>
      <c r="E124" s="26" t="s">
        <v>675</v>
      </c>
      <c r="G124" s="4" t="s">
        <v>244</v>
      </c>
      <c r="H124" s="26" t="s">
        <v>675</v>
      </c>
    </row>
    <row r="125" spans="4:8">
      <c r="D125" s="35" t="s">
        <v>620</v>
      </c>
      <c r="E125" s="26" t="s">
        <v>675</v>
      </c>
      <c r="G125" s="4" t="s">
        <v>755</v>
      </c>
      <c r="H125" s="26" t="s">
        <v>675</v>
      </c>
    </row>
    <row r="126" spans="4:8">
      <c r="D126" s="35" t="s">
        <v>834</v>
      </c>
      <c r="E126" s="26" t="s">
        <v>675</v>
      </c>
      <c r="G126" s="4" t="s">
        <v>238</v>
      </c>
      <c r="H126" s="26" t="s">
        <v>675</v>
      </c>
    </row>
    <row r="127" spans="4:8">
      <c r="D127" s="35" t="s">
        <v>828</v>
      </c>
      <c r="E127" s="26" t="s">
        <v>675</v>
      </c>
      <c r="G127" s="4" t="s">
        <v>237</v>
      </c>
      <c r="H127" s="26" t="s">
        <v>675</v>
      </c>
    </row>
    <row r="128" spans="4:8">
      <c r="D128" s="35" t="s">
        <v>826</v>
      </c>
      <c r="E128" s="26" t="s">
        <v>675</v>
      </c>
      <c r="G128" s="4" t="s">
        <v>46</v>
      </c>
      <c r="H128" s="26" t="s">
        <v>675</v>
      </c>
    </row>
    <row r="129" spans="4:8">
      <c r="D129" s="35" t="s">
        <v>810</v>
      </c>
      <c r="E129" s="26" t="s">
        <v>675</v>
      </c>
      <c r="G129" s="4" t="s">
        <v>45</v>
      </c>
      <c r="H129" s="26" t="s">
        <v>675</v>
      </c>
    </row>
    <row r="130" spans="4:8">
      <c r="D130" s="35" t="s">
        <v>603</v>
      </c>
      <c r="E130" s="26" t="s">
        <v>675</v>
      </c>
      <c r="G130" s="4" t="s">
        <v>31</v>
      </c>
      <c r="H130" s="26" t="s">
        <v>675</v>
      </c>
    </row>
    <row r="131" spans="4:8">
      <c r="D131" s="35" t="s">
        <v>507</v>
      </c>
      <c r="E131" s="26" t="s">
        <v>675</v>
      </c>
      <c r="G131" s="4" t="s">
        <v>391</v>
      </c>
      <c r="H131" s="26" t="s">
        <v>675</v>
      </c>
    </row>
    <row r="132" spans="4:8">
      <c r="D132" s="35" t="s">
        <v>599</v>
      </c>
      <c r="E132" s="26" t="s">
        <v>675</v>
      </c>
      <c r="G132" s="4" t="s">
        <v>389</v>
      </c>
      <c r="H132" s="26" t="s">
        <v>675</v>
      </c>
    </row>
    <row r="133" spans="4:8">
      <c r="D133" s="4" t="s">
        <v>191</v>
      </c>
      <c r="E133" s="26" t="s">
        <v>675</v>
      </c>
      <c r="G133" s="4" t="s">
        <v>388</v>
      </c>
      <c r="H133" s="26" t="s">
        <v>675</v>
      </c>
    </row>
    <row r="134" spans="4:8">
      <c r="D134" s="4" t="s">
        <v>1056</v>
      </c>
      <c r="E134" s="26" t="s">
        <v>675</v>
      </c>
      <c r="G134" s="4" t="s">
        <v>383</v>
      </c>
      <c r="H134" s="26" t="s">
        <v>675</v>
      </c>
    </row>
    <row r="135" spans="4:8">
      <c r="D135" s="4" t="s">
        <v>186</v>
      </c>
      <c r="E135" s="26" t="s">
        <v>675</v>
      </c>
      <c r="G135" s="4" t="s">
        <v>382</v>
      </c>
      <c r="H135" s="26" t="s">
        <v>675</v>
      </c>
    </row>
    <row r="136" spans="4:8">
      <c r="D136" s="35" t="s">
        <v>827</v>
      </c>
      <c r="E136" s="26" t="s">
        <v>675</v>
      </c>
      <c r="G136" s="4" t="s">
        <v>373</v>
      </c>
      <c r="H136" s="26" t="s">
        <v>675</v>
      </c>
    </row>
    <row r="137" spans="4:8">
      <c r="D137" s="35" t="s">
        <v>485</v>
      </c>
      <c r="E137" s="26" t="s">
        <v>675</v>
      </c>
      <c r="G137" s="4" t="s">
        <v>96</v>
      </c>
      <c r="H137" s="26" t="s">
        <v>675</v>
      </c>
    </row>
    <row r="138" spans="4:8">
      <c r="D138" s="35" t="s">
        <v>869</v>
      </c>
      <c r="E138" s="26" t="s">
        <v>675</v>
      </c>
      <c r="G138" s="4" t="s">
        <v>89</v>
      </c>
      <c r="H138" s="26" t="s">
        <v>675</v>
      </c>
    </row>
    <row r="139" spans="4:8">
      <c r="D139" s="35" t="s">
        <v>503</v>
      </c>
      <c r="E139" s="26" t="s">
        <v>675</v>
      </c>
      <c r="G139" s="4" t="s">
        <v>88</v>
      </c>
      <c r="H139" s="26" t="s">
        <v>675</v>
      </c>
    </row>
    <row r="140" spans="4:8">
      <c r="D140" s="61" t="s">
        <v>215</v>
      </c>
      <c r="E140" s="26" t="s">
        <v>675</v>
      </c>
      <c r="G140" s="4" t="s">
        <v>86</v>
      </c>
      <c r="H140" s="26" t="s">
        <v>675</v>
      </c>
    </row>
    <row r="141" spans="4:8">
      <c r="D141" s="35" t="s">
        <v>593</v>
      </c>
      <c r="E141" s="26" t="s">
        <v>675</v>
      </c>
      <c r="G141" s="4" t="s">
        <v>84</v>
      </c>
      <c r="H141" s="26" t="s">
        <v>675</v>
      </c>
    </row>
    <row r="142" spans="4:8">
      <c r="D142" s="35" t="s">
        <v>622</v>
      </c>
      <c r="E142" s="26" t="s">
        <v>675</v>
      </c>
      <c r="G142" s="4" t="s">
        <v>83</v>
      </c>
      <c r="H142" s="26" t="s">
        <v>675</v>
      </c>
    </row>
    <row r="143" spans="4:8">
      <c r="D143" s="35" t="s">
        <v>470</v>
      </c>
      <c r="E143" s="29" t="s">
        <v>675</v>
      </c>
      <c r="G143" s="4" t="s">
        <v>76</v>
      </c>
      <c r="H143" s="26" t="s">
        <v>675</v>
      </c>
    </row>
    <row r="144" spans="4:8">
      <c r="D144" s="4" t="s">
        <v>435</v>
      </c>
      <c r="E144" s="26" t="s">
        <v>675</v>
      </c>
      <c r="G144" s="4" t="s">
        <v>72</v>
      </c>
      <c r="H144" s="26" t="s">
        <v>675</v>
      </c>
    </row>
    <row r="145" spans="4:8">
      <c r="D145" s="4" t="s">
        <v>410</v>
      </c>
      <c r="E145" s="26" t="s">
        <v>675</v>
      </c>
      <c r="G145" s="4" t="s">
        <v>991</v>
      </c>
      <c r="H145" s="26" t="s">
        <v>675</v>
      </c>
    </row>
    <row r="146" spans="4:8">
      <c r="D146" s="4" t="s">
        <v>400</v>
      </c>
      <c r="E146" s="26" t="s">
        <v>675</v>
      </c>
      <c r="G146" s="4" t="s">
        <v>63</v>
      </c>
      <c r="H146" s="26" t="s">
        <v>675</v>
      </c>
    </row>
    <row r="147" spans="4:8">
      <c r="D147" s="35" t="s">
        <v>377</v>
      </c>
      <c r="E147" s="26" t="s">
        <v>675</v>
      </c>
      <c r="G147" s="4" t="s">
        <v>62</v>
      </c>
      <c r="H147" s="26" t="s">
        <v>675</v>
      </c>
    </row>
    <row r="148" spans="4:8">
      <c r="D148" s="35" t="s">
        <v>619</v>
      </c>
      <c r="E148" s="26" t="s">
        <v>675</v>
      </c>
      <c r="G148" s="35" t="s">
        <v>932</v>
      </c>
      <c r="H148" s="26" t="s">
        <v>675</v>
      </c>
    </row>
    <row r="149" spans="4:8">
      <c r="D149" s="35" t="s">
        <v>838</v>
      </c>
      <c r="E149" s="26" t="s">
        <v>675</v>
      </c>
      <c r="G149" s="35" t="s">
        <v>740</v>
      </c>
      <c r="H149" s="26" t="s">
        <v>675</v>
      </c>
    </row>
    <row r="150" spans="4:8">
      <c r="D150" s="4" t="s">
        <v>555</v>
      </c>
      <c r="E150" s="26" t="s">
        <v>675</v>
      </c>
      <c r="G150" s="35" t="s">
        <v>926</v>
      </c>
      <c r="H150" s="26" t="s">
        <v>675</v>
      </c>
    </row>
    <row r="151" spans="4:8">
      <c r="D151" s="35" t="s">
        <v>720</v>
      </c>
      <c r="E151" s="28" t="s">
        <v>675</v>
      </c>
      <c r="G151" s="35" t="s">
        <v>953</v>
      </c>
      <c r="H151" s="26" t="s">
        <v>675</v>
      </c>
    </row>
    <row r="152" spans="4:8">
      <c r="D152" s="4" t="s">
        <v>531</v>
      </c>
      <c r="E152" s="26" t="s">
        <v>675</v>
      </c>
      <c r="G152" s="35" t="s">
        <v>1020</v>
      </c>
      <c r="H152" s="26" t="s">
        <v>675</v>
      </c>
    </row>
    <row r="153" spans="4:8">
      <c r="D153" s="4" t="s">
        <v>522</v>
      </c>
      <c r="E153" s="26" t="s">
        <v>675</v>
      </c>
      <c r="G153" s="35" t="s">
        <v>1045</v>
      </c>
      <c r="H153" s="26" t="s">
        <v>675</v>
      </c>
    </row>
    <row r="154" spans="4:8">
      <c r="D154" s="4" t="s">
        <v>510</v>
      </c>
      <c r="E154" s="26" t="s">
        <v>675</v>
      </c>
      <c r="G154" s="35" t="s">
        <v>633</v>
      </c>
      <c r="H154" s="26" t="s">
        <v>675</v>
      </c>
    </row>
    <row r="155" spans="4:8">
      <c r="D155" s="4" t="s">
        <v>232</v>
      </c>
      <c r="E155" s="26" t="s">
        <v>675</v>
      </c>
      <c r="G155" s="35" t="s">
        <v>780</v>
      </c>
      <c r="H155" s="26" t="s">
        <v>675</v>
      </c>
    </row>
    <row r="156" spans="4:8">
      <c r="D156" s="4" t="s">
        <v>670</v>
      </c>
      <c r="E156" s="26" t="s">
        <v>675</v>
      </c>
      <c r="G156" s="35" t="s">
        <v>1039</v>
      </c>
      <c r="H156" s="26" t="s">
        <v>675</v>
      </c>
    </row>
    <row r="157" spans="4:8">
      <c r="D157" s="4" t="s">
        <v>667</v>
      </c>
      <c r="E157" s="26" t="s">
        <v>675</v>
      </c>
      <c r="G157" s="35" t="s">
        <v>772</v>
      </c>
      <c r="H157" s="26" t="s">
        <v>675</v>
      </c>
    </row>
    <row r="158" spans="4:8">
      <c r="D158" s="4" t="s">
        <v>360</v>
      </c>
      <c r="E158" s="29" t="s">
        <v>675</v>
      </c>
      <c r="G158" s="35" t="s">
        <v>1027</v>
      </c>
      <c r="H158" s="26" t="s">
        <v>675</v>
      </c>
    </row>
    <row r="159" spans="4:8">
      <c r="D159" s="4" t="s">
        <v>469</v>
      </c>
      <c r="E159" s="29" t="s">
        <v>675</v>
      </c>
      <c r="G159" s="35" t="s">
        <v>732</v>
      </c>
      <c r="H159" s="26" t="s">
        <v>675</v>
      </c>
    </row>
    <row r="160" spans="4:8">
      <c r="D160" s="35" t="s">
        <v>865</v>
      </c>
      <c r="E160" s="26" t="s">
        <v>675</v>
      </c>
      <c r="G160" s="4" t="s">
        <v>316</v>
      </c>
      <c r="H160" s="26" t="s">
        <v>675</v>
      </c>
    </row>
    <row r="161" spans="7:8">
      <c r="G161" s="4" t="s">
        <v>314</v>
      </c>
      <c r="H161" s="26" t="s">
        <v>675</v>
      </c>
    </row>
    <row r="162" spans="7:8">
      <c r="G162" s="4" t="s">
        <v>313</v>
      </c>
      <c r="H162" s="26" t="s">
        <v>675</v>
      </c>
    </row>
    <row r="163" spans="7:8">
      <c r="G163" s="4" t="s">
        <v>312</v>
      </c>
      <c r="H163" s="26" t="s">
        <v>675</v>
      </c>
    </row>
    <row r="164" spans="7:8">
      <c r="G164" s="35" t="s">
        <v>687</v>
      </c>
      <c r="H164" s="26" t="s">
        <v>675</v>
      </c>
    </row>
    <row r="165" spans="7:8">
      <c r="G165" s="35" t="s">
        <v>745</v>
      </c>
      <c r="H165" s="26" t="s">
        <v>675</v>
      </c>
    </row>
    <row r="166" spans="7:8">
      <c r="G166" s="35" t="s">
        <v>697</v>
      </c>
      <c r="H166" s="26" t="s">
        <v>675</v>
      </c>
    </row>
    <row r="167" spans="7:8">
      <c r="G167" s="35" t="s">
        <v>757</v>
      </c>
      <c r="H167" s="26" t="s">
        <v>675</v>
      </c>
    </row>
    <row r="168" spans="7:8">
      <c r="G168" s="35" t="s">
        <v>934</v>
      </c>
      <c r="H168" s="26" t="s">
        <v>675</v>
      </c>
    </row>
    <row r="169" spans="7:8">
      <c r="G169" s="35" t="s">
        <v>765</v>
      </c>
      <c r="H169" s="26" t="s">
        <v>675</v>
      </c>
    </row>
    <row r="170" spans="7:8">
      <c r="G170" s="4" t="s">
        <v>970</v>
      </c>
      <c r="H170" s="26" t="s">
        <v>675</v>
      </c>
    </row>
    <row r="171" spans="7:8">
      <c r="G171" s="4" t="s">
        <v>228</v>
      </c>
      <c r="H171" s="26" t="s">
        <v>675</v>
      </c>
    </row>
    <row r="172" spans="7:8">
      <c r="G172" s="4" t="s">
        <v>227</v>
      </c>
      <c r="H172" s="26" t="s">
        <v>675</v>
      </c>
    </row>
    <row r="173" spans="7:8">
      <c r="G173" s="35" t="s">
        <v>1079</v>
      </c>
      <c r="H173" s="26" t="s">
        <v>675</v>
      </c>
    </row>
    <row r="174" spans="7:8">
      <c r="G174" s="35" t="s">
        <v>783</v>
      </c>
      <c r="H174" s="26" t="s">
        <v>675</v>
      </c>
    </row>
    <row r="175" spans="7:8">
      <c r="G175" s="35" t="s">
        <v>1026</v>
      </c>
      <c r="H175" s="26" t="s">
        <v>675</v>
      </c>
    </row>
    <row r="176" spans="7:8">
      <c r="G176" s="35" t="s">
        <v>733</v>
      </c>
      <c r="H176" s="26" t="s">
        <v>675</v>
      </c>
    </row>
    <row r="177" spans="7:8">
      <c r="G177" s="35" t="s">
        <v>782</v>
      </c>
      <c r="H177" s="26" t="s">
        <v>675</v>
      </c>
    </row>
    <row r="178" spans="7:8">
      <c r="G178" s="4" t="s">
        <v>214</v>
      </c>
      <c r="H178" s="26" t="s">
        <v>675</v>
      </c>
    </row>
    <row r="179" spans="7:8">
      <c r="G179" s="35" t="s">
        <v>751</v>
      </c>
      <c r="H179" s="26" t="s">
        <v>675</v>
      </c>
    </row>
    <row r="180" spans="7:8">
      <c r="G180" s="35" t="s">
        <v>975</v>
      </c>
      <c r="H180" s="26" t="s">
        <v>675</v>
      </c>
    </row>
    <row r="181" spans="7:8">
      <c r="G181" s="35" t="s">
        <v>964</v>
      </c>
      <c r="H181" s="26" t="s">
        <v>675</v>
      </c>
    </row>
    <row r="182" spans="7:8">
      <c r="G182" s="35" t="s">
        <v>698</v>
      </c>
      <c r="H182" s="26" t="s">
        <v>675</v>
      </c>
    </row>
    <row r="183" spans="7:8">
      <c r="G183" s="35" t="s">
        <v>971</v>
      </c>
      <c r="H183" s="26" t="s">
        <v>675</v>
      </c>
    </row>
    <row r="184" spans="7:8">
      <c r="G184" s="35" t="s">
        <v>1080</v>
      </c>
      <c r="H184" s="26" t="s">
        <v>675</v>
      </c>
    </row>
    <row r="185" spans="7:8">
      <c r="G185" s="35" t="s">
        <v>786</v>
      </c>
      <c r="H185" s="26" t="s">
        <v>675</v>
      </c>
    </row>
    <row r="186" spans="7:8">
      <c r="G186" s="35" t="s">
        <v>924</v>
      </c>
      <c r="H186" s="26" t="s">
        <v>675</v>
      </c>
    </row>
    <row r="187" spans="7:8">
      <c r="G187" s="35" t="s">
        <v>949</v>
      </c>
      <c r="H187" s="26" t="s">
        <v>675</v>
      </c>
    </row>
    <row r="188" spans="7:8">
      <c r="G188" s="35" t="s">
        <v>768</v>
      </c>
      <c r="H188" s="26" t="s">
        <v>675</v>
      </c>
    </row>
    <row r="189" spans="7:8">
      <c r="G189" s="35" t="s">
        <v>635</v>
      </c>
      <c r="H189" s="26" t="s">
        <v>675</v>
      </c>
    </row>
    <row r="190" spans="7:8">
      <c r="G190" s="35" t="s">
        <v>695</v>
      </c>
      <c r="H190" s="26" t="s">
        <v>675</v>
      </c>
    </row>
    <row r="191" spans="7:8">
      <c r="G191" s="35" t="s">
        <v>700</v>
      </c>
      <c r="H191" s="26" t="s">
        <v>675</v>
      </c>
    </row>
    <row r="192" spans="7:8">
      <c r="G192" s="35" t="s">
        <v>955</v>
      </c>
      <c r="H192" s="26" t="s">
        <v>675</v>
      </c>
    </row>
    <row r="193" spans="7:8">
      <c r="G193" s="35" t="s">
        <v>752</v>
      </c>
      <c r="H193" s="26" t="s">
        <v>675</v>
      </c>
    </row>
    <row r="194" spans="7:8">
      <c r="G194" s="4" t="s">
        <v>188</v>
      </c>
      <c r="H194" s="26" t="s">
        <v>675</v>
      </c>
    </row>
    <row r="195" spans="7:8">
      <c r="G195" s="35" t="s">
        <v>928</v>
      </c>
      <c r="H195" s="26" t="s">
        <v>675</v>
      </c>
    </row>
    <row r="196" spans="7:8">
      <c r="G196" s="35" t="s">
        <v>694</v>
      </c>
      <c r="H196" s="26" t="s">
        <v>675</v>
      </c>
    </row>
    <row r="197" spans="7:8">
      <c r="G197" s="35" t="s">
        <v>989</v>
      </c>
      <c r="H197" s="26" t="s">
        <v>675</v>
      </c>
    </row>
    <row r="198" spans="7:8">
      <c r="G198" s="35" t="s">
        <v>734</v>
      </c>
      <c r="H198" s="26" t="s">
        <v>675</v>
      </c>
    </row>
    <row r="199" spans="7:8">
      <c r="G199" s="35" t="s">
        <v>644</v>
      </c>
      <c r="H199" s="26" t="s">
        <v>675</v>
      </c>
    </row>
    <row r="200" spans="7:8">
      <c r="G200" s="35" t="s">
        <v>739</v>
      </c>
      <c r="H200" s="26" t="s">
        <v>675</v>
      </c>
    </row>
    <row r="201" spans="7:8">
      <c r="G201" s="35" t="s">
        <v>774</v>
      </c>
      <c r="H201" s="26" t="s">
        <v>675</v>
      </c>
    </row>
    <row r="202" spans="7:8">
      <c r="G202" s="35" t="s">
        <v>1046</v>
      </c>
      <c r="H202" s="26" t="s">
        <v>675</v>
      </c>
    </row>
    <row r="203" spans="7:8">
      <c r="G203" s="35" t="s">
        <v>946</v>
      </c>
      <c r="H203" s="26" t="s">
        <v>675</v>
      </c>
    </row>
    <row r="204" spans="7:8">
      <c r="G204" s="35" t="s">
        <v>764</v>
      </c>
      <c r="H204" s="26" t="s">
        <v>675</v>
      </c>
    </row>
    <row r="205" spans="7:8">
      <c r="G205" s="35" t="s">
        <v>922</v>
      </c>
      <c r="H205" s="26" t="s">
        <v>675</v>
      </c>
    </row>
    <row r="206" spans="7:8">
      <c r="G206" s="35" t="s">
        <v>1078</v>
      </c>
      <c r="H206" s="26" t="s">
        <v>675</v>
      </c>
    </row>
    <row r="207" spans="7:8">
      <c r="G207" s="35" t="s">
        <v>766</v>
      </c>
      <c r="H207" s="26" t="s">
        <v>675</v>
      </c>
    </row>
    <row r="208" spans="7:8">
      <c r="G208" s="35" t="s">
        <v>1038</v>
      </c>
      <c r="H208" s="26" t="s">
        <v>675</v>
      </c>
    </row>
    <row r="209" spans="7:8">
      <c r="G209" s="35" t="s">
        <v>914</v>
      </c>
      <c r="H209" s="26" t="s">
        <v>675</v>
      </c>
    </row>
    <row r="210" spans="7:8">
      <c r="G210" s="35" t="s">
        <v>952</v>
      </c>
      <c r="H210" s="26" t="s">
        <v>675</v>
      </c>
    </row>
    <row r="211" spans="7:8">
      <c r="G211" s="35" t="s">
        <v>632</v>
      </c>
      <c r="H211" s="26" t="s">
        <v>675</v>
      </c>
    </row>
    <row r="212" spans="7:8">
      <c r="G212" s="35" t="s">
        <v>756</v>
      </c>
      <c r="H212" s="26" t="s">
        <v>675</v>
      </c>
    </row>
    <row r="213" spans="7:8">
      <c r="G213" s="35" t="s">
        <v>693</v>
      </c>
      <c r="H213" s="26" t="s">
        <v>675</v>
      </c>
    </row>
    <row r="214" spans="7:8">
      <c r="G214" s="35" t="s">
        <v>775</v>
      </c>
      <c r="H214" s="26" t="s">
        <v>675</v>
      </c>
    </row>
    <row r="215" spans="7:8">
      <c r="G215" s="35" t="s">
        <v>954</v>
      </c>
      <c r="H215" s="26" t="s">
        <v>675</v>
      </c>
    </row>
    <row r="216" spans="7:8">
      <c r="G216" s="35" t="s">
        <v>1019</v>
      </c>
      <c r="H216" s="26" t="s">
        <v>675</v>
      </c>
    </row>
    <row r="217" spans="7:8">
      <c r="G217" s="35" t="s">
        <v>960</v>
      </c>
      <c r="H217" s="26" t="s">
        <v>675</v>
      </c>
    </row>
    <row r="218" spans="7:8">
      <c r="G218" s="35" t="s">
        <v>935</v>
      </c>
      <c r="H218" s="26" t="s">
        <v>675</v>
      </c>
    </row>
    <row r="219" spans="7:8">
      <c r="G219" s="35" t="s">
        <v>1035</v>
      </c>
      <c r="H219" s="26" t="s">
        <v>675</v>
      </c>
    </row>
    <row r="220" spans="7:8">
      <c r="G220" s="35" t="s">
        <v>1033</v>
      </c>
      <c r="H220" s="26" t="s">
        <v>675</v>
      </c>
    </row>
    <row r="221" spans="7:8">
      <c r="G221" s="35" t="s">
        <v>984</v>
      </c>
      <c r="H221" s="26" t="s">
        <v>675</v>
      </c>
    </row>
    <row r="222" spans="7:8">
      <c r="G222" s="35" t="s">
        <v>1083</v>
      </c>
      <c r="H222" s="26" t="s">
        <v>675</v>
      </c>
    </row>
    <row r="223" spans="7:8">
      <c r="G223" s="35" t="s">
        <v>1018</v>
      </c>
      <c r="H223" s="26" t="s">
        <v>675</v>
      </c>
    </row>
    <row r="224" spans="7:8">
      <c r="G224" s="35" t="s">
        <v>951</v>
      </c>
      <c r="H224" s="26" t="s">
        <v>675</v>
      </c>
    </row>
    <row r="225" spans="7:8">
      <c r="G225" s="35" t="s">
        <v>699</v>
      </c>
      <c r="H225" s="26" t="s">
        <v>675</v>
      </c>
    </row>
    <row r="226" spans="7:8">
      <c r="G226" s="35" t="s">
        <v>988</v>
      </c>
      <c r="H226" s="26" t="s">
        <v>675</v>
      </c>
    </row>
    <row r="227" spans="7:8">
      <c r="G227" s="35" t="s">
        <v>689</v>
      </c>
      <c r="H227" s="26" t="s">
        <v>675</v>
      </c>
    </row>
    <row r="228" spans="7:8">
      <c r="G228" s="35" t="s">
        <v>983</v>
      </c>
      <c r="H228" s="26" t="s">
        <v>675</v>
      </c>
    </row>
    <row r="229" spans="7:8">
      <c r="G229" s="35" t="s">
        <v>961</v>
      </c>
      <c r="H229" s="26" t="s">
        <v>675</v>
      </c>
    </row>
    <row r="230" spans="7:8">
      <c r="G230" s="35" t="s">
        <v>730</v>
      </c>
      <c r="H230" s="26" t="s">
        <v>675</v>
      </c>
    </row>
    <row r="231" spans="7:8">
      <c r="G231" s="35" t="s">
        <v>1030</v>
      </c>
      <c r="H231" s="26" t="s">
        <v>675</v>
      </c>
    </row>
    <row r="232" spans="7:8">
      <c r="G232" s="35" t="s">
        <v>1085</v>
      </c>
      <c r="H232" s="26" t="s">
        <v>675</v>
      </c>
    </row>
    <row r="233" spans="7:8">
      <c r="G233" s="35" t="s">
        <v>645</v>
      </c>
      <c r="H233" s="26" t="s">
        <v>675</v>
      </c>
    </row>
    <row r="234" spans="7:8">
      <c r="G234" s="35" t="s">
        <v>969</v>
      </c>
      <c r="H234" s="26" t="s">
        <v>675</v>
      </c>
    </row>
    <row r="235" spans="7:8">
      <c r="G235" s="35" t="s">
        <v>966</v>
      </c>
      <c r="H235" s="26" t="s">
        <v>675</v>
      </c>
    </row>
    <row r="236" spans="7:8">
      <c r="G236" s="4" t="s">
        <v>452</v>
      </c>
      <c r="H236" s="26" t="s">
        <v>675</v>
      </c>
    </row>
    <row r="237" spans="7:8">
      <c r="G237" s="4" t="s">
        <v>426</v>
      </c>
      <c r="H237" s="26" t="s">
        <v>675</v>
      </c>
    </row>
    <row r="238" spans="7:8">
      <c r="G238" s="4" t="s">
        <v>421</v>
      </c>
      <c r="H238" s="26" t="s">
        <v>675</v>
      </c>
    </row>
    <row r="239" spans="7:8">
      <c r="G239" s="4" t="s">
        <v>417</v>
      </c>
      <c r="H239" s="26" t="s">
        <v>675</v>
      </c>
    </row>
    <row r="240" spans="7:8">
      <c r="G240" s="4" t="s">
        <v>416</v>
      </c>
      <c r="H240" s="26" t="s">
        <v>675</v>
      </c>
    </row>
    <row r="241" spans="7:8">
      <c r="G241" s="4" t="s">
        <v>413</v>
      </c>
      <c r="H241" s="26" t="s">
        <v>675</v>
      </c>
    </row>
    <row r="242" spans="7:8">
      <c r="G242" s="4" t="s">
        <v>409</v>
      </c>
      <c r="H242" s="26" t="s">
        <v>675</v>
      </c>
    </row>
    <row r="243" spans="7:8">
      <c r="G243" s="4" t="s">
        <v>406</v>
      </c>
      <c r="H243" s="26" t="s">
        <v>675</v>
      </c>
    </row>
    <row r="244" spans="7:8">
      <c r="G244" s="4" t="s">
        <v>405</v>
      </c>
      <c r="H244" s="26" t="s">
        <v>675</v>
      </c>
    </row>
    <row r="245" spans="7:8">
      <c r="G245" s="4" t="s">
        <v>942</v>
      </c>
      <c r="H245" s="26" t="s">
        <v>675</v>
      </c>
    </row>
    <row r="246" spans="7:8">
      <c r="G246" s="4" t="s">
        <v>584</v>
      </c>
      <c r="H246" s="26" t="s">
        <v>675</v>
      </c>
    </row>
    <row r="247" spans="7:8">
      <c r="G247" s="4" t="s">
        <v>577</v>
      </c>
      <c r="H247" s="26" t="s">
        <v>675</v>
      </c>
    </row>
    <row r="248" spans="7:8">
      <c r="G248" s="4" t="s">
        <v>572</v>
      </c>
      <c r="H248" s="26" t="s">
        <v>675</v>
      </c>
    </row>
    <row r="249" spans="7:8">
      <c r="G249" s="35" t="s">
        <v>967</v>
      </c>
      <c r="H249" s="26" t="s">
        <v>675</v>
      </c>
    </row>
    <row r="250" spans="7:8">
      <c r="G250" s="35" t="s">
        <v>1021</v>
      </c>
      <c r="H250" s="26" t="s">
        <v>675</v>
      </c>
    </row>
    <row r="251" spans="7:8">
      <c r="G251" s="35" t="s">
        <v>735</v>
      </c>
      <c r="H251" s="26" t="s">
        <v>675</v>
      </c>
    </row>
    <row r="252" spans="7:8">
      <c r="G252" s="35" t="s">
        <v>972</v>
      </c>
      <c r="H252" s="26" t="s">
        <v>675</v>
      </c>
    </row>
    <row r="253" spans="7:8">
      <c r="G253" s="35" t="s">
        <v>631</v>
      </c>
      <c r="H253" s="26" t="s">
        <v>675</v>
      </c>
    </row>
    <row r="254" spans="7:8">
      <c r="G254" s="4" t="s">
        <v>568</v>
      </c>
      <c r="H254" s="26" t="s">
        <v>675</v>
      </c>
    </row>
    <row r="255" spans="7:8">
      <c r="G255" s="4" t="s">
        <v>567</v>
      </c>
      <c r="H255" s="26" t="s">
        <v>675</v>
      </c>
    </row>
    <row r="256" spans="7:8">
      <c r="G256" s="4" t="s">
        <v>566</v>
      </c>
      <c r="H256" s="26" t="s">
        <v>675</v>
      </c>
    </row>
    <row r="257" spans="7:8">
      <c r="G257" s="4" t="s">
        <v>561</v>
      </c>
      <c r="H257" s="26" t="s">
        <v>675</v>
      </c>
    </row>
    <row r="258" spans="7:8">
      <c r="G258" s="4" t="s">
        <v>560</v>
      </c>
      <c r="H258" s="26" t="s">
        <v>675</v>
      </c>
    </row>
    <row r="259" spans="7:8">
      <c r="G259" s="4" t="s">
        <v>927</v>
      </c>
      <c r="H259" s="26" t="s">
        <v>675</v>
      </c>
    </row>
    <row r="260" spans="7:8">
      <c r="G260" s="35" t="s">
        <v>992</v>
      </c>
      <c r="H260" s="26" t="s">
        <v>675</v>
      </c>
    </row>
    <row r="261" spans="7:8">
      <c r="G261" s="35" t="s">
        <v>634</v>
      </c>
      <c r="H261" s="26" t="s">
        <v>675</v>
      </c>
    </row>
    <row r="262" spans="7:8">
      <c r="G262" s="35" t="s">
        <v>1024</v>
      </c>
      <c r="H262" s="26" t="s">
        <v>675</v>
      </c>
    </row>
    <row r="263" spans="7:8">
      <c r="G263" s="4" t="s">
        <v>534</v>
      </c>
      <c r="H263" s="26" t="s">
        <v>675</v>
      </c>
    </row>
    <row r="264" spans="7:8">
      <c r="G264" s="4" t="s">
        <v>530</v>
      </c>
      <c r="H264" s="26" t="s">
        <v>675</v>
      </c>
    </row>
    <row r="265" spans="7:8">
      <c r="G265" s="4" t="s">
        <v>525</v>
      </c>
      <c r="H265" s="26" t="s">
        <v>675</v>
      </c>
    </row>
    <row r="266" spans="7:8">
      <c r="G266" s="4" t="s">
        <v>688</v>
      </c>
      <c r="H266" s="26" t="s">
        <v>675</v>
      </c>
    </row>
    <row r="267" spans="7:8">
      <c r="G267" s="4" t="s">
        <v>521</v>
      </c>
      <c r="H267" s="26" t="s">
        <v>675</v>
      </c>
    </row>
    <row r="268" spans="7:8">
      <c r="G268" s="4" t="s">
        <v>517</v>
      </c>
      <c r="H268" s="26" t="s">
        <v>675</v>
      </c>
    </row>
    <row r="269" spans="7:8">
      <c r="G269" s="4" t="s">
        <v>235</v>
      </c>
      <c r="H269" s="26" t="s">
        <v>675</v>
      </c>
    </row>
    <row r="270" spans="7:8">
      <c r="G270" s="4" t="s">
        <v>231</v>
      </c>
      <c r="H270" s="26" t="s">
        <v>675</v>
      </c>
    </row>
    <row r="271" spans="7:8">
      <c r="G271" s="4" t="s">
        <v>668</v>
      </c>
      <c r="H271" s="26" t="s">
        <v>675</v>
      </c>
    </row>
    <row r="272" spans="7:8">
      <c r="G272" s="4" t="s">
        <v>664</v>
      </c>
      <c r="H272" s="26" t="s">
        <v>675</v>
      </c>
    </row>
    <row r="273" spans="7:8">
      <c r="G273" s="4" t="s">
        <v>648</v>
      </c>
      <c r="H273" s="26" t="s">
        <v>675</v>
      </c>
    </row>
    <row r="274" spans="7:8">
      <c r="G274" s="4" t="s">
        <v>647</v>
      </c>
      <c r="H274" s="26" t="s">
        <v>675</v>
      </c>
    </row>
    <row r="275" spans="7:8">
      <c r="G275" s="4" t="s">
        <v>1072</v>
      </c>
      <c r="H275" s="26" t="s">
        <v>675</v>
      </c>
    </row>
    <row r="276" spans="7:8">
      <c r="G276" s="4" t="s">
        <v>370</v>
      </c>
      <c r="H276" s="26" t="s">
        <v>675</v>
      </c>
    </row>
    <row r="277" spans="7:8">
      <c r="G277" s="4" t="s">
        <v>369</v>
      </c>
      <c r="H277" s="26" t="s">
        <v>675</v>
      </c>
    </row>
    <row r="278" spans="7:8">
      <c r="G278" s="4" t="s">
        <v>366</v>
      </c>
      <c r="H278" s="26" t="s">
        <v>675</v>
      </c>
    </row>
    <row r="279" spans="7:8">
      <c r="G279" s="4" t="s">
        <v>365</v>
      </c>
      <c r="H279" s="26" t="s">
        <v>675</v>
      </c>
    </row>
    <row r="280" spans="7:8">
      <c r="G280" s="4" t="s">
        <v>363</v>
      </c>
      <c r="H280" s="26" t="s">
        <v>675</v>
      </c>
    </row>
    <row r="281" spans="7:8">
      <c r="G281" s="4" t="s">
        <v>356</v>
      </c>
      <c r="H281" s="26" t="s">
        <v>675</v>
      </c>
    </row>
    <row r="282" spans="7:8">
      <c r="G282" s="4" t="s">
        <v>355</v>
      </c>
      <c r="H282" s="26" t="s">
        <v>675</v>
      </c>
    </row>
    <row r="283" spans="7:8">
      <c r="G283" s="4" t="s">
        <v>638</v>
      </c>
      <c r="H283" s="26" t="s">
        <v>675</v>
      </c>
    </row>
    <row r="284" spans="7:8">
      <c r="G284" s="4" t="s">
        <v>352</v>
      </c>
      <c r="H284" s="26" t="s">
        <v>675</v>
      </c>
    </row>
    <row r="285" spans="7:8">
      <c r="G285" s="4" t="s">
        <v>351</v>
      </c>
      <c r="H285" s="26" t="s">
        <v>675</v>
      </c>
    </row>
    <row r="286" spans="7:8">
      <c r="G286" s="4" t="s">
        <v>343</v>
      </c>
      <c r="H286" s="26" t="s">
        <v>675</v>
      </c>
    </row>
    <row r="287" spans="7:8">
      <c r="G287" s="4" t="s">
        <v>333</v>
      </c>
      <c r="H287" s="26" t="s">
        <v>675</v>
      </c>
    </row>
    <row r="288" spans="7:8">
      <c r="G288" s="4"/>
      <c r="H288" s="26"/>
    </row>
  </sheetData>
  <sortState ref="G2:H287">
    <sortCondition descending="1" ref="H2:H287"/>
  </sortState>
  <phoneticPr fontId="1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 Regions</vt:lpstr>
      <vt:lpstr>Transcripts</vt:lpstr>
      <vt:lpstr>Gene List</vt:lpstr>
      <vt:lpstr>Alt. Spliced Genes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Calixto</dc:creator>
  <cp:lastModifiedBy>David Fay</cp:lastModifiedBy>
  <dcterms:created xsi:type="dcterms:W3CDTF">2008-11-13T20:55:54Z</dcterms:created>
  <dcterms:modified xsi:type="dcterms:W3CDTF">2015-03-13T19:52:16Z</dcterms:modified>
</cp:coreProperties>
</file>